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OF\ANO 2021\TRANSPARÊNCIA\6 -  ORDEM CRONOLÓGICA DE PAGAMENTO\"/>
    </mc:Choice>
  </mc:AlternateContent>
  <bookViews>
    <workbookView xWindow="0" yWindow="0" windowWidth="16380" windowHeight="8190" tabRatio="500"/>
  </bookViews>
  <sheets>
    <sheet name="Plan1" sheetId="1" r:id="rId1"/>
    <sheet name="Plan4" sheetId="2" r:id="rId2"/>
    <sheet name="Plan2" sheetId="3" r:id="rId3"/>
    <sheet name="Plan3" sheetId="4" r:id="rId4"/>
  </sheets>
  <definedNames>
    <definedName name="_xlnm._FilterDatabase" localSheetId="0" hidden="1">Plan1!$A$36:$M$36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0" i="1" l="1"/>
  <c r="J56" i="1"/>
  <c r="J55" i="1"/>
  <c r="J54" i="1"/>
  <c r="J53" i="1"/>
  <c r="J12" i="1"/>
</calcChain>
</file>

<file path=xl/sharedStrings.xml><?xml version="1.0" encoding="utf-8"?>
<sst xmlns="http://schemas.openxmlformats.org/spreadsheetml/2006/main" count="452" uniqueCount="268">
  <si>
    <t>SETEMBRO/2021</t>
  </si>
  <si>
    <t>ORDEM CRONOLÓGICA DE PAGAMENTOS – PGJ/AM</t>
  </si>
  <si>
    <r>
      <rPr>
        <b/>
        <sz val="14"/>
        <color rgb="FF000000"/>
        <rFont val="Arial"/>
        <family val="2"/>
        <charset val="1"/>
      </rPr>
      <t>ORDEM CRONOLÓGICA DE PAGAMENTO DE FORNECIMENTO DE</t>
    </r>
    <r>
      <rPr>
        <b/>
        <sz val="14"/>
        <color rgb="FF2A6099"/>
        <rFont val="Arial"/>
        <family val="2"/>
        <charset val="1"/>
      </rPr>
      <t xml:space="preserve"> BENS</t>
    </r>
  </si>
  <si>
    <t>Mês</t>
  </si>
  <si>
    <t>N° Seq.</t>
  </si>
  <si>
    <t>CNPJ/CPF</t>
  </si>
  <si>
    <t xml:space="preserve">Empresa/ Nome </t>
  </si>
  <si>
    <t>Objeto</t>
  </si>
  <si>
    <t>Nota Fiscal</t>
  </si>
  <si>
    <t>Data de exigibilidade</t>
  </si>
  <si>
    <t>Data de pgto.</t>
  </si>
  <si>
    <t>Justificativa</t>
  </si>
  <si>
    <t>Valor pago</t>
  </si>
  <si>
    <t>SEI</t>
  </si>
  <si>
    <t>37216782000100</t>
  </si>
  <si>
    <t xml:space="preserve"> MARIA CLEOFAS SAMPAIO ARAUJO</t>
  </si>
  <si>
    <t>Pagamento da NL nº 2021NL0001865 -  Referente a pagamento pela aquisição de material de consumo (Sabão em pó) para PGJ/AM pela MARIA CLEOFAS SAMPAIO ARAUJO conforme PE Nº 4.011/2021, NF nº 35/2021 e SEI nº 2021.015003.</t>
  </si>
  <si>
    <t>35/2021</t>
  </si>
  <si>
    <t>2021.015003</t>
  </si>
  <si>
    <t>27985750000116</t>
  </si>
  <si>
    <t xml:space="preserve"> F ALVES DOS SANTOS JUNIOR</t>
  </si>
  <si>
    <t>Pagamento da NL nº 2021NL0001874 - Referente a fornecimento e distribuição de água potável a PGJ/AM pela F ALVES DOS SANTOS JUNIOR, relativo a Agosto/2021, conforme contrato nº 013/2020/PGJ, NF-e nº 714/2021 e SEI nº 2021.014997.</t>
  </si>
  <si>
    <t>714/2021</t>
  </si>
  <si>
    <t>2021.014997</t>
  </si>
  <si>
    <t>07986747000100</t>
  </si>
  <si>
    <t xml:space="preserve"> DADAMI COM DE EQUIPAMENTOS ELETRO-ELETRONICO LTDA</t>
  </si>
  <si>
    <t>Pagamento da NL nº 2021NL0001864 - Ref. pagamento pela aquisição de condicionador de ar para Promotoria de Juruá/AM pela DADAMI COM. DE EQUIP. ELETRO-ELETRONICO LTDA conforme PE Nº 4.002/2020, NF nº 4786/2020 e SEI nº 2021.015208.</t>
  </si>
  <si>
    <t>4786/2020</t>
  </si>
  <si>
    <t>2021.015208</t>
  </si>
  <si>
    <t>04646337000121</t>
  </si>
  <si>
    <t>CONFECCOES DEMASI LTDA</t>
  </si>
  <si>
    <t>Pagamento da NL nº 2021NL0001892 - Referente a pagamento pela aquisição de becas de gala e capa de Procurador de Justiça, para PGJ/AM pela CONFECÇÕES DEMASI LTDA conforme Proc. Licitatorio 2020.015921, NF nº 261/2021 e SEI nº 2021.014505.</t>
  </si>
  <si>
    <t>261/2021</t>
  </si>
  <si>
    <t>2021.014505</t>
  </si>
  <si>
    <t>09015414000169</t>
  </si>
  <si>
    <t>EBA OFFICE COMERCIO DE MAQUINAS PARA ESCRITORIO LTDA - ME</t>
  </si>
  <si>
    <t>Pagamento da NL nº 2021NL0001908 - Referente a fornecimento de 1 (uma) fragmentadora de papel para a Promotoria de Justiça de Boa Vista dos Ramos pela EBA OFFICE LTDA, conforme PE nº 4.029/2020/PGJ, NF-e 3.998/2021 e SEI 2021.015723.</t>
  </si>
  <si>
    <t>3.998/2021</t>
  </si>
  <si>
    <t>2021.015723</t>
  </si>
  <si>
    <t>26397970000166</t>
  </si>
  <si>
    <t>MFX TRANSPORTES E CONSTRUCOES EIREL</t>
  </si>
  <si>
    <t>Pagamento da NL nº 2021NL0001918 - Ref. a pagamento pelo serv. de fornecimento e substituição de baterias para Nobreak a PGJ/AM pela MFX TRANSPORTES E CONSTRUCOES EIRELI, conforme PE nº 4.002/2021/PGJ, NFSe nº 119/2021 e SEI nº 2021.013281.</t>
  </si>
  <si>
    <t xml:space="preserve">119/2021 </t>
  </si>
  <si>
    <t>2021.013281</t>
  </si>
  <si>
    <t>02602747000145</t>
  </si>
  <si>
    <t>DIGISERVI TRADING LTDA</t>
  </si>
  <si>
    <t>50907/2021</t>
  </si>
  <si>
    <t>Pagamento não realizado</t>
  </si>
  <si>
    <t>2021.015727</t>
  </si>
  <si>
    <t>10855056000181</t>
  </si>
  <si>
    <t xml:space="preserve"> ANDRE DE VASCONCELOS GITIRANA </t>
  </si>
  <si>
    <t>Pagamento da NL nº 2021NL0001913 - Referente aquisição de um frigobar para PGJ/AM por ANDRE DE VASCONCELOS GITIRANA, conforme PE Nº 4.029/2020, NF nº 1384/2021 e SEI nº 2021.015803.</t>
  </si>
  <si>
    <t>1384/2021</t>
  </si>
  <si>
    <t>2021.015803</t>
  </si>
  <si>
    <t>Pagamento da NL nº 2021NL0001914 - Referente a pagamento pela aquisição de um frigobar para PGJ/AM por ANDRE DE VASCONCELOS GITIRANA, conforme PE Nº 4.029/2020, NF nº 1386/2021 e SEI nº 2021.015799.</t>
  </si>
  <si>
    <t>1386/2021</t>
  </si>
  <si>
    <t>2021.015799</t>
  </si>
  <si>
    <t>Pagamento da NL nº 2021NL0001919 - Referente a pagamento pela aquisição de um frigobar para PGJ/AM por ANDRE DE VASCONCELOS GITIRANA, conforme PE Nº 4.029/2020, NF nº 1387/2021 e SEI nº 2021.015767.</t>
  </si>
  <si>
    <t>1387/2021</t>
  </si>
  <si>
    <t>2021.015767</t>
  </si>
  <si>
    <t>Pagamento da NL nº 2021NL0001932 - Referente ao pagamento pela aquisição de um frigobar para PGJ/AM por ANDRE DE VASCONCELOS GITIRANA, conforme PE Nº 4.029/2020, NF nº 1385/2021 e SEI nº 2021.015782.</t>
  </si>
  <si>
    <t>1385/2021</t>
  </si>
  <si>
    <t>2021.015782</t>
  </si>
  <si>
    <t>23032014000192</t>
  </si>
  <si>
    <t>T N NETO EIRELI</t>
  </si>
  <si>
    <t>7852/2021</t>
  </si>
  <si>
    <t>2021.016036</t>
  </si>
  <si>
    <r>
      <rPr>
        <b/>
        <sz val="14"/>
        <color rgb="FF000000"/>
        <rFont val="Arial"/>
        <family val="2"/>
        <charset val="1"/>
      </rPr>
      <t xml:space="preserve">ORDEM CRONOLÓGICA DE PAGAMENTO DE </t>
    </r>
    <r>
      <rPr>
        <b/>
        <sz val="14"/>
        <color rgb="FF2A6099"/>
        <rFont val="Arial"/>
        <family val="2"/>
        <charset val="1"/>
      </rPr>
      <t xml:space="preserve"> LOCAÇÕES</t>
    </r>
  </si>
  <si>
    <t xml:space="preserve"> COENCIL EMPREENDIMENTOS IMOBILIÁRIOS LTDA</t>
  </si>
  <si>
    <t xml:space="preserve"> Pagamento da NL nº 2021NL0001881 - Ref. a pagamento pela locação de imóvel da UNAD Adrianópolis a PGJ/AM pela COENCIL EMPREENDIMENTOS IMOBILIARIOS LTDA, relativo ao mês 08/2021, conforme contrato nº 032/2018/PGJ, recibo 17/2021 e SEI nº 2021.014893.</t>
  </si>
  <si>
    <t xml:space="preserve"> 17/2021</t>
  </si>
  <si>
    <t xml:space="preserve"> -</t>
  </si>
  <si>
    <t>2021.014893</t>
  </si>
  <si>
    <t xml:space="preserve"> VERA NEIDE PINTO CAVALCANTE</t>
  </si>
  <si>
    <t>Pagamento da NL nº 2021NL0001883 - Ref. a pagamento pela locação de imóvel da promotoria de justiça de Coari a PGJ/AM pela VERA NEIDE PINTO CAVALCANTE, relativo ao mês 08/2021, conforme contrato nº 019/2018/PGJ, recibo 08/2021 e SEI nº 2021.014827.</t>
  </si>
  <si>
    <t>08/2021</t>
  </si>
  <si>
    <t>2021.014827</t>
  </si>
  <si>
    <t>03146650215</t>
  </si>
  <si>
    <t>VANIAS BATISTA MENDONÇA</t>
  </si>
  <si>
    <t>Pagamento da NL nº 2021NL0001884 - Ref. a pagamento pela locação de imóvel da UNAD Aleixo a PGJ/AM por VANIAS BATISTA MENDONÇA, relativo ao mês 08/2021, conforme contrato nº 033/2019/PGJ, recibo 08/2021 e SEI nº 2021.014739.</t>
  </si>
  <si>
    <t>2021.014739</t>
  </si>
  <si>
    <t>SAMUEL MENDES DA SILVA</t>
  </si>
  <si>
    <t>Pagamento da NL nº 2021NL0001882 - Ref. a pagamento pela locação de imóvel na comarca de Juruá a PGJ/AM por SAMUEL MENDES DA SILVA, relativo ao mês 08/2021, conforme contrato nº 004/2021/PGJ, recibo 08/2021 e SEI nº 2021.014883.</t>
  </si>
  <si>
    <t>2021.003264</t>
  </si>
  <si>
    <t>ALVES LIRA LTDA</t>
  </si>
  <si>
    <t>Pagamento da NL nº 2021NL0001906 - Pag. do recibo de Agosto/2021, ref. a locação de imóvel, localizado na rua Belo Horizonte, nº 500, Aleixo, conforme contrato nº 016/2020 e SEI 2021.015608.</t>
  </si>
  <si>
    <t>2021.015608</t>
  </si>
  <si>
    <r>
      <rPr>
        <b/>
        <sz val="14"/>
        <color rgb="FF000000"/>
        <rFont val="Arial"/>
        <family val="2"/>
        <charset val="1"/>
      </rPr>
      <t xml:space="preserve">ORDEM CRONOLÓGICA DE PAGAMENTOS DE PRESTAÇÃO DE </t>
    </r>
    <r>
      <rPr>
        <b/>
        <sz val="14"/>
        <color rgb="FF2A6099"/>
        <rFont val="Arial"/>
        <family val="2"/>
        <charset val="1"/>
      </rPr>
      <t>SERVIÇOS</t>
    </r>
  </si>
  <si>
    <t>59456277000176</t>
  </si>
  <si>
    <t xml:space="preserve"> ORACLE DO BRASIL SISTEMAS LTDA</t>
  </si>
  <si>
    <t>Pagamento da NL nº 2021NL0001860 - Referente a pagamento pelo serviço de suporte técnico a PGJ/AM pela ORACLE DO BRASIL SISTEMAS LTDA, relativo a Julho/2021, conforme contrato nº 001/2017/PGJ, NFSe nº 371320/2021 e SEI nº 2021.014685.</t>
  </si>
  <si>
    <t>371320/2021</t>
  </si>
  <si>
    <t>2021.014685</t>
  </si>
  <si>
    <t>Pagamento da NL nº 2021NL0001861 - Ref. a pagto. da parc. de licença de uso de prog. de compu. a PGJ/AM pela ORACLE DO BRASIL SISTEMAS LTDA, relativo a parc. 04/12, conf. contrato nº 001/2017/PGJ, NFSe nº 371331/2021 e SEI nº 2021.014685.</t>
  </si>
  <si>
    <t>371331/2021</t>
  </si>
  <si>
    <t>Pagamento da NL nº 2021NL0001868 - Referente a pagamento pelo serviço de suporte técnico a PGJ/AM pela ORACLE DO BRASIL SISTEMAS LTDA, relativo a parc. 05/12, conforme contrato nº 001/2017/PGJ, NFSe nº 372122/2021 e SEI nº 2021.014882.</t>
  </si>
  <si>
    <t>372122/2021</t>
  </si>
  <si>
    <t>2021.014882</t>
  </si>
  <si>
    <t>Pagamento da NL nº 2021NL0001869 - Ref. a pgto. pela parc. de licença de uso de prog. de computador. a PGJ/AM pela ORACLE DO BRASIL SISTEMAS LTDA, relativo a parc. 05/12, conf. contrato nº 001/2017/PGJ, NFSe nº 372087/2021 e SEI nº 2021.014882.</t>
  </si>
  <si>
    <t>372087/2021</t>
  </si>
  <si>
    <t>07244008000223</t>
  </si>
  <si>
    <t>EYES NWHERE SISTEMAS INTELIGENTES DE IMAGEM LTDA</t>
  </si>
  <si>
    <t>Pagamento da NL nº 2021NL0001862 - Ref. a pagamento pelo serviço emergencial de proteção Anti-DDOS a PGJ/AM pela EYES NWHERE SIST. INTEL. DE IMG. LTDA, relativo a Agosto/2021, conforme contrato nº 003/2021/PGJ, NFSe nº 4275/2021 e SEI nº 2021.014972.</t>
  </si>
  <si>
    <t>4275/2021</t>
  </si>
  <si>
    <t>2021.014972</t>
  </si>
  <si>
    <t>Pagamento da NL nº 2021NL0001863 - Ref. a pgto. pelo serv. de conect. ponto a ponto em fibra óptica a PGJ/AM pela EYES NWHERE SIST. INTEL. DE IMG. LTDA, relativo a Agosto/2021, conforme contrato nº 001/2021/PGJ, NFSe nº 4274/2021 e SEI nº 2021.014971</t>
  </si>
  <si>
    <t>4274/2021</t>
  </si>
  <si>
    <t>2021.014971</t>
  </si>
  <si>
    <t>04407920000180</t>
  </si>
  <si>
    <t>PRODAM PROCESSAMENTO DE DADOS AMAZONAS SA</t>
  </si>
  <si>
    <t>Pagamento da NL nº 2021NL0001871 - Ref. a pagamento pelo serv. de execução de sistema AJURI a PGJ/AM pela PRODAM - Process. de dados Amazonas S.A, relativo a Agosto/2021, conforme contrato nº 012/2021/PGJ, NFSe nº 23743/2021 e SEI nº 2021.015165.</t>
  </si>
  <si>
    <t xml:space="preserve">23743/2021 </t>
  </si>
  <si>
    <t>2021.015165</t>
  </si>
  <si>
    <t>21993683000103</t>
  </si>
  <si>
    <t>V&amp;P SERVIÇOS DE VIAGENS LTDA</t>
  </si>
  <si>
    <t>Pagamento da NL nº 2021NL0001894 - Ref. a pagamento pelo serv. de agenciamento de viagens a PGJ/AM pela V&amp;P SERVIÇOS DE VIAGENS LTDA, relativo a Agosto/2021, conforme contrato nº 014/2020/PGJ, Fatura nº 1907/2021 e SEI nº 2021.015044.</t>
  </si>
  <si>
    <t>1907/2021</t>
  </si>
  <si>
    <t>2021.015044</t>
  </si>
  <si>
    <t>05885398000104</t>
  </si>
  <si>
    <t>MAPROTEM MANAUS VIG. E PROTEÇAO ELET. MONITORADA LTDA</t>
  </si>
  <si>
    <t>Pagamento da NL nº 2021NL0001891 - Ref. a pagamento pelo serv. de manutenção preventiva e/ou corretiva a PGJ/AM pela MAPROTEM EIRELI - EPP, relativo a Agosto/2021, conforme contrato nº 006/2021/PGJ, NFSe nº 5113/2021 e SEI nº 2021.015071.</t>
  </si>
  <si>
    <t>5113/2021</t>
  </si>
  <si>
    <t>2021.015071</t>
  </si>
  <si>
    <t>Pagamento da NL nº 2021NL0001888 - Ref. a pagamento pelo serv. de exec. de sistema de RH a PGJ/AM pela PRODAM - Process. de dados Amazonas S.A, relativo a Agosto/2021, conforme contrato nº 003/2020/PGJ, NFSe nº 23741/2021 e SEI nº 2021.015224.</t>
  </si>
  <si>
    <t xml:space="preserve">23741/2021 </t>
  </si>
  <si>
    <t>2021.015224</t>
  </si>
  <si>
    <t>Pagamento da NL nº 2021NL0001889 - Ref. a pagamento pelo serv. de rede e acesso ao METROMAO a PGJ/AM pela PRODAM - Process. de dados Amazonas S.A, relativo a Agosto/2021, conforme contrato nº 018/2020/PGJ, NFSe nº 23742/2021 e SEI nº 2021.015222.</t>
  </si>
  <si>
    <t>23742/2021</t>
  </si>
  <si>
    <t>2021.015222</t>
  </si>
  <si>
    <t>Pagamento da NL nº 2021NL0001890 - Ref. a pgto pela locação de equip. de rede para acesso ao METROMAO a PGJ/AM pela PRODAM - Process. de dados Amazonas S.A, relat. a Agosto/2021, conf. contrato nº 018/2020/PGJ, recibo 126778/2021 e SEI nº 2021.015222</t>
  </si>
  <si>
    <t xml:space="preserve"> 126778/2021</t>
  </si>
  <si>
    <t>33000118000179</t>
  </si>
  <si>
    <t>TELEMAR NORTE LESTE S.A</t>
  </si>
  <si>
    <t>Pagamento da NL nº 2021NL0002000 - Referente a pagamento pelo serviço telefônico fixo comutado a PGJ/AM pela TELEMAR NORTE LESTE S.A., relativo a Junho/2021, conforme contrato nº 018/2019/PGJ, Fatura nº 39162379/2021 e SEI nº 2021.010994.</t>
  </si>
  <si>
    <t>39162379/2021</t>
  </si>
  <si>
    <t>2021.010994</t>
  </si>
  <si>
    <t>76535764000143</t>
  </si>
  <si>
    <t>OI S.A</t>
  </si>
  <si>
    <t>Pagamento da NL nº 2021NL0002001 - Referente a pagamento pelo serviço de rede privada com tecnologia VPN IP/MPLS a PGJ/AM pela OI S.A., relativo a Junho/2021, conforme contrato nº 018/2019/PGJ, complemento de Fatura nº 30494/2021 e SEI nº 2021.010994</t>
  </si>
  <si>
    <t>30494/2021</t>
  </si>
  <si>
    <t>Pagamento da NL nº 2021NL0002003 - Referente a pagamento pelo serviço telefônico fixo comutado a PGJ/AM pela TELEMAR NORTE LESTE S.A., relativo a Julho/2021, conforme contrato nº 018/2019/PGJ, Fatura nº 39174983/2021 e SEI nº 2021.013809.</t>
  </si>
  <si>
    <t>39174983/2021</t>
  </si>
  <si>
    <t>2021.013809</t>
  </si>
  <si>
    <t>Pagamento da NL nº 2021NL0002004 - Referente a pagamento pelo serviço de rede privada com tecnologia VPN IP/MPLS a PGJ/AM pela OI S.A., relativo a Julho/2021, conforme contrato nº 018/2019/PGJ, complemento de Fatura nº 30495/2021 e SEI nº 2021.013809.</t>
  </si>
  <si>
    <t>30495/2021</t>
  </si>
  <si>
    <t>26605545000115</t>
  </si>
  <si>
    <t xml:space="preserve"> SIDI SERVIÇOS DE COMUNICAÇAO LTDA  ME</t>
  </si>
  <si>
    <t>Pagamento da NL nº 2021NL0001903 - Referente a pagamento pelo serviço de acesso a internet a PGJ/AM pela SIDI SERVIÇOS DE COMUNICAÇÃO LTDA - ME, relativo a Agosto/2021, conforme contrato nº 044/2018/PGJ, NFSe nº 4997/2021 e SEI nº 2021.015336.</t>
  </si>
  <si>
    <t>4997/2021</t>
  </si>
  <si>
    <t>2021.015336</t>
  </si>
  <si>
    <t>Pagamento da NL nº 2021NL0001904 - Ref. a pagto pelo serv. de conect. ponto a ponto em fibra óptica a PGJ/AM pela SIDI SERVIÇOS DE COMUNICAÇÃO LTDA - ME, relativo a Agosto/2021, conf. contrato nº 002/2020/PGJ, NFSe nº 4996/2021 e SEI nº 2021.015335.</t>
  </si>
  <si>
    <t>4996/2021</t>
  </si>
  <si>
    <t>2021.015335</t>
  </si>
  <si>
    <t>02037069000115</t>
  </si>
  <si>
    <t>G REFRIGERAÇAO COM E SERV DE REFRIGERAÇAO LTDA  ME</t>
  </si>
  <si>
    <t>Pagamento da NL nº 2021NL0001929 - Ref. a prestação de serviços de manutenção em equipamentos de refrigeração pela G REFRIGERAÇAO LTDA, relativo a Agosto/2021, conforme contrato nº 010/2017/PGJ, NFS-e 1805/2021 e SEI 2021.015558.</t>
  </si>
  <si>
    <t>1805/2021</t>
  </si>
  <si>
    <t>2021.015558</t>
  </si>
  <si>
    <t>08584308000133</t>
  </si>
  <si>
    <t>ECOSEGM E CONSULTORIA AMBIENTAL LTDA ME</t>
  </si>
  <si>
    <t>Pagamento da NL nº 2021NL0001902 - Ref. a pagamento pelo serviço de analise laboratoriais a PGJ/AM pela ECOSEGME CONSULTORIA AMBIENTAL LTDA ME, relativo a Agosto/2021, conforme contrato nº 003/2020/PGJ, NFSe nº 2374/2021 e SEI nº 2021.015575.</t>
  </si>
  <si>
    <t>2374/2021</t>
  </si>
  <si>
    <t>2021.015575</t>
  </si>
  <si>
    <t>23674714000180</t>
  </si>
  <si>
    <t>682 SOLUÇOES EM TECNOLOGIA DA INFORMAÇAO LTDA ME</t>
  </si>
  <si>
    <t xml:space="preserve">Aquisição de 5 (cinco) Licenças de uso do Software SEOBRA - Sistema de Análise e Elaboração de Orçamentos de Obras, pelo período de 12 meses, conforme NFS-e 16533 e demais documentos do PI-SEI 2021.015511. </t>
  </si>
  <si>
    <t>16533/2021</t>
  </si>
  <si>
    <t>-</t>
  </si>
  <si>
    <t>2021.015511</t>
  </si>
  <si>
    <t>61074175000138</t>
  </si>
  <si>
    <t xml:space="preserve"> MAPFRE SEGUROS GERAIS S/A</t>
  </si>
  <si>
    <t>Pagamento da NL nº 2021NL0001927 - Referente a pagamento de franquia de seguro veicular a PGJ/AM pela MAPFRE SEGUROS GERAIS S.A, relativo ao veiculo sinistrado GM S10, Recibo nº 83629/2021 e SEI nº 2021.013083.</t>
  </si>
  <si>
    <t>83629/2021</t>
  </si>
  <si>
    <t>Pagamento da NL nº 2021NL0001912 - Referente a pagamento de franquia de seguro veicular a PGJ/AM pela MAPFRE SEGUROS GERAIS S.A, relativo ao veiculo sinistrado Toyota Corolla, Recibo nº 83630/2021 e SEI nº 2021.013083.</t>
  </si>
  <si>
    <t>83630/2021</t>
  </si>
  <si>
    <t>2021.013083</t>
  </si>
  <si>
    <t>Pagamento da NL nº 2021NL0001915 - Ref. a pagamento pelo serv. de manutenção preventiva dos nobreaks do DataCenter a PGJ/AM pela MFX TRANSPORTES E CONSTRUCOES EIRELI, conforme PE nº 4.002/2021/PGJ, NFSe nº 120/2021 e SEI nº 2021.013282.</t>
  </si>
  <si>
    <t>120/2021</t>
  </si>
  <si>
    <t>2021.013282</t>
  </si>
  <si>
    <t>05206385000676</t>
  </si>
  <si>
    <t>HUGHES TELECOMUNICAÇÕES DO BRASIL LTDA</t>
  </si>
  <si>
    <t>Serviços de comunicação, banda Ku, relativo ao período de Agosto/2021, conforme NFST nº 148, bem como demais documentos do PI-SEI 2021.015760.</t>
  </si>
  <si>
    <t>148/2021</t>
  </si>
  <si>
    <t>2021.015760</t>
  </si>
  <si>
    <t xml:space="preserve">	
Serviços de locação de estação VSAT fixa, relativo ao período Agosto/2021, conforme Fatura nº 144, bem como demais documentos do PI-SEI 2021.015760.</t>
  </si>
  <si>
    <t>144/2021</t>
  </si>
  <si>
    <t>03264927000127</t>
  </si>
  <si>
    <t>MANAUS AMBIENTAL S.A</t>
  </si>
  <si>
    <t>Pagamento da NL nº 2021NL0001970 - Referente a prestação dos serviços públicos de água e esgotamento sanitário à PGJ/AM pela Manaus Ambiental, relativo a julho de 2021, conforme contrato nº 008/2021, fatura nº 1992830/2021 e SEI nº 2021.014345.</t>
  </si>
  <si>
    <t xml:space="preserve">1992830/2021 </t>
  </si>
  <si>
    <t>2021.014345</t>
  </si>
  <si>
    <t>10602740000151</t>
  </si>
  <si>
    <t>ELEVADORES BRASIL LTDA - EPP</t>
  </si>
  <si>
    <t xml:space="preserve">Serviços de manutenção preventiva e corretiva de elevadores referente ao mês de Agosto/2021, nos termos do 4º TA do Contrato Administrativo nº 004/2018-MP/PGJ, conforme NFS-e 3431 e demais documentos do PI-SEI 2021.015735. </t>
  </si>
  <si>
    <t>3431/2021</t>
  </si>
  <si>
    <t>2021.015735</t>
  </si>
  <si>
    <t>02341467000120</t>
  </si>
  <si>
    <t>AMAZONAS ENERGIA S/A</t>
  </si>
  <si>
    <t>Pagamento da NL nº 2021NL0001975 - Referente a fornecimento de energia elétrica prédio anexo administrativo à PGJ/AM pela Amazonas Energia, relativo a agosto de 2021, conforme contrato nº 002/2019/PGJ, fatura nº 48859338 e SEI nº 2021.016053.</t>
  </si>
  <si>
    <t>48859338/2021</t>
  </si>
  <si>
    <t>2021.016053</t>
  </si>
  <si>
    <t>Pagamento da NL nº 2021NL0001976 - Referente a fornecimento de energia elétrica prédio anexo administrativo à PGJ/AM pela Amazonas Energia, relativo a agosto de 2021, conforme contrato nº 002/2019/PGJ, fatura nº 48859339 e SEI nº 2021.016053.</t>
  </si>
  <si>
    <t>48859339/2021</t>
  </si>
  <si>
    <t xml:space="preserve">Prestação de serviço de telefonia fixa, referente ao mês de Agosto/2021, nos termos do 4º TA do CT 029/2016-MP/PGJ - 1º AP, conforme Fatura nº 0300039186706 e demais documentos do PI-SEI 2021.014700. </t>
  </si>
  <si>
    <t>0300039186706</t>
  </si>
  <si>
    <t>2021.014700</t>
  </si>
  <si>
    <t>Prestação de serviço de telefonia fixa, referente ao mês de Agosto/2021, nos termos do 4º TA do CT 029/2016-MP/PGJ - 1º AP, conforme Fatura nº 0300039186705 e demais documentos do PI-SEI 2021.014699.</t>
  </si>
  <si>
    <t> 0300039186705</t>
  </si>
  <si>
    <t>2021.014699</t>
  </si>
  <si>
    <t xml:space="preserve">Prestação de serviços de manutenção preventiva e corretiva para os veículos oficiais da PGJ, referente ao mês de Agosto/2021, conforme NFS-e nº 1716 e demais documentos do PI-SEI 2021.016036. </t>
  </si>
  <si>
    <t>1716/2021</t>
  </si>
  <si>
    <t>34028316000375</t>
  </si>
  <si>
    <t>EMPRESA BRASILEIRA DE CORREIOS E TELEGRAFOS EBCT</t>
  </si>
  <si>
    <t xml:space="preserve">Prestação de serviços postais, referentes ao mês de Agosto/2021, nos termos do CA nº 043/2018-MP/PGJ - 2º T.A, conforme Fatura 58240 e demais documentos do PI-SEI 2021.015715. </t>
  </si>
  <si>
    <t>58240/2021</t>
  </si>
  <si>
    <t>2021.015715</t>
  </si>
  <si>
    <t>Pagamento da NL nº 2021NL0001984 - Referente a fornecimento de energia elétrica descentralizadas à PGJ/AM pela Amazonas Energia, relativo a agosto de 2021, conforme contrato nº 005/2021/PGJ, fatura nº 867462.08/2021.02 e SEI nº 2021.015618.</t>
  </si>
  <si>
    <t xml:space="preserve"> 867462.08/2021.02 </t>
  </si>
  <si>
    <t>2021.015618</t>
  </si>
  <si>
    <t>08329433000105</t>
  </si>
  <si>
    <t>GIBBOR BRASIL PUBLICIDADE E PROPAGANDA LTDA</t>
  </si>
  <si>
    <t>Liquidação da NE nº 2021NE0000919 - Ref. a serviço de publicação dos atos oficiais a PGJ/AM pela GIBBOR BRASIL PUBLICIDADE E PROPAGANDA LTDA, relativo a Julho/2021, conf. contrato nº 011/2021/PGJ, NFSe nº 2/2021 e SEI nº 2021.015058.</t>
  </si>
  <si>
    <t>02/2021</t>
  </si>
  <si>
    <t>2021.015058</t>
  </si>
  <si>
    <t>04406195000125</t>
  </si>
  <si>
    <t>COSAMA COMPANHIA DE SANEAMENTO DO AMAZONAS</t>
  </si>
  <si>
    <t xml:space="preserve">Pagamento de serviços de fornecimento de água potável para as promotorias do interior do Estado do Amazonas, referente ao mês de Agosto/2021, conforme faturas abaixo e demais documentos do PI-SEI 2021.015927:- Tabatinga, fatura nº 04943082021-4, valor R$ 115,09, vencimento 10/10/2021; </t>
  </si>
  <si>
    <t>04943082021-4</t>
  </si>
  <si>
    <t>2021.015927</t>
  </si>
  <si>
    <t>Pagamento de serviços de fornecimento de água potável para as promotorias do interior do Estado do Amazonas, referente ao mês de Agosto/2021, conforme faturas abaixo e demais documentos do PI-SEI 2021.015927: - Carauari, fatura nº 17246082021-7, valor R$ 169,58, vencimento 10/10/2021</t>
  </si>
  <si>
    <t>17246082021-7</t>
  </si>
  <si>
    <t>Pagamento de serviços de fornecimento de água potável para as promotorias do interior do Estado do Amazonas, referente ao mês de Agosto/2021, conforme faturas abaixo e demais documentos do PI-SEI 2021.015927: -- Autazes, fatura nº 22098082021-5, valor R$ 60,63, vencimento 10/10/2021;</t>
  </si>
  <si>
    <t>22098082021-5</t>
  </si>
  <si>
    <t>Pagamento de serviços de fornecimento de água potável para as promotorias do interior do Estado do Amazonas, referente ao mês de Agosto/2021, conforme faturas abaixo e demais documentos do PI-SEI 2021.015927- Codajás, fatura nº 28487082021-4, valor R$ 183,17, vencimento 10/10/2021;</t>
  </si>
  <si>
    <t>28487082021-4</t>
  </si>
  <si>
    <t>12891300000197</t>
  </si>
  <si>
    <t>JF TECNOLOGIA LTDA -ME</t>
  </si>
  <si>
    <t>2971/2021</t>
  </si>
  <si>
    <t>2021.015187</t>
  </si>
  <si>
    <t xml:space="preserve">Prestação de serviço de telefonia fixa, referente ao mês de Setembro/2021, conforme Fatura nº 0300039189436 e demais documentos do PI-SEI 2021.015978. </t>
  </si>
  <si>
    <t>0300039189436</t>
  </si>
  <si>
    <t>2021.015978</t>
  </si>
  <si>
    <t>Prestação de serviço de telefonia fixa, referente ao mês de Setembro/2021, conforme Fatura nº 0300039189437 e demais documentos do PI-SEI 2021.015979.</t>
  </si>
  <si>
    <t>2021.015979</t>
  </si>
  <si>
    <r>
      <rPr>
        <b/>
        <sz val="14"/>
        <color rgb="FF000000"/>
        <rFont val="Arial"/>
        <family val="2"/>
        <charset val="1"/>
      </rPr>
      <t>ORDEM CRONOLÓGICA DE PAGAMENTO DE REALIZAÇÃO DE</t>
    </r>
    <r>
      <rPr>
        <b/>
        <sz val="14"/>
        <color rgb="FF2A6099"/>
        <rFont val="Arial"/>
        <family val="2"/>
        <charset val="1"/>
      </rPr>
      <t xml:space="preserve"> OBRAS</t>
    </r>
  </si>
  <si>
    <t>Prestação de Serviços continuados de limpeza e conservação, higienização, serviços de copa, garçom, lavagem de veículos, jardinagem e manutenção predial, com fornecimento de materiais e equipamentos para PGJ/MPAM, de acordo com o 1º Termo Aditivo da CA 010/2020,  referente ao mês de AGOSTO/2021, conforme NFS-e nº 2971 e demais documentos do PI 2021.015187.</t>
  </si>
  <si>
    <t>Aquisição de 1 (uma) Desumificador de Papel para a Procuradoria Geral de Justiça, com fins a otimização e bom funcionamento das atividades exercidas, conforme NF-e nº 50907 e demais documentos do PI-SEI 2021.015727.</t>
  </si>
  <si>
    <t>Fornecimento de peças para os veículos oficiais da PGJ, referente ao mês de Agosto/2021, conforme NF-e Nº 7852 e demais documentos do PI-SEI 2021.016036.</t>
  </si>
  <si>
    <t>Justificamos o pagamento não realizado, em razão de Processo em Tramitação na Unidade.</t>
  </si>
  <si>
    <t>Justificamos o pagamento desta NL 1874/2021, em razão da tramitação célere ao processo para manter o funcionamento das atividades finalísticas do órgão.</t>
  </si>
  <si>
    <t>Justificamos o pagamento desta NL 1894/2021, em razão da tramitação célere ao processo para manter o funcionamento das atividades finalísticas do órgão.</t>
  </si>
  <si>
    <t>Justificamos o pagamento desta NL 1891/2021, em razão da tramitação célere ao processo para manter o funcionamento das atividades finalísticas do órgão.</t>
  </si>
  <si>
    <t>Justificamos o pagamento desta NL 1903/2021, em razão da tramitação célere ao processo para manter o funcionamento das atividades finalísticas do órgão.</t>
  </si>
  <si>
    <t>Justificamos o pagamento desta NL 1904/2021, em razão da tramitação célere ao processo para manter o funcionamento das atividades finalísticas do órgão.</t>
  </si>
  <si>
    <t>Justificamos o pagamento desta NL 1929/2021, em razão da tramitação célere ao processo para manter o funcionamento das atividades finalísticas do órgão.</t>
  </si>
  <si>
    <t>Justificamos o pagamento desta NL 1902/2021, em razão da tramitação célere ao processo para manter o funcionamento das atividades finalísticas do órgão.</t>
  </si>
  <si>
    <t>Justificamos o pagamento desta NL 1927/2021, em razão da tramitação célere ao processo para manter o funcionamento das atividades finalísticas do órgão.</t>
  </si>
  <si>
    <t>Justificamos o pagamento desta NL 1912/2021, em razão da tramitação célere ao processo para manter o funcionamento das atividades finalísticas do órgão.</t>
  </si>
  <si>
    <t>Justificamos o pagamento desta NL 1915/2021, em razão da tramitação célere ao processo para manter o funcionamento das atividades finalísticas do órgão.</t>
  </si>
  <si>
    <t>Justificamos o pagamento desta NL 1970/2021, em razão da tramitação célere ao processo para manter o funcionamento das atividades finalísticas do órgão.</t>
  </si>
  <si>
    <t>Justificamos o pagamento não realizado, em razão de retorno do processo ao Gestor para autorização de pagamento.</t>
  </si>
  <si>
    <t>Justificamos o pagamento não realizado, em razão de retorno do processo ao Fiscal para averiguação documental.</t>
  </si>
  <si>
    <t>300039189437</t>
  </si>
  <si>
    <t>Data da última atualização: 06/10/2021</t>
  </si>
  <si>
    <t>8.666/1993 art. 73; Lei nº 14.129/2021, art. 29, § 2º, VI; Lei nº 14.133/2021, arts. 140 e 141, § 3º; e</t>
  </si>
  <si>
    <t>Instrução Normativa nº 2/2016 do Ministério do Planejamento, art. 3º.</t>
  </si>
  <si>
    <t>FUNDAMENTO LEGAL: Lei nº 4.320/1964, art. 63; Decreto nº 93.872/1986, art. 36; Lei nº</t>
  </si>
  <si>
    <t>Fonte da informação: Sistema eletronico de informações (SEI) e sistema AFI. DOF/MPAM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</si>
</sst>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R$-416]\ #,##0.00;[Red]\-[$R$-416]\ #,##0.00"/>
    <numFmt numFmtId="165" formatCode="[$-416]mmm/yy"/>
    <numFmt numFmtId="166" formatCode="[$-416]d/m/yyyy"/>
    <numFmt numFmtId="167" formatCode="_-&quot;R$ &quot;* #,##0.00_-;&quot;-R$ &quot;* #,##0.00_-;_-&quot;R$ &quot;* \-??_-;_-@_-"/>
  </numFmts>
  <fonts count="31">
    <font>
      <sz val="11"/>
      <color rgb="FF000000"/>
      <name val="Calibri"/>
      <family val="2"/>
      <charset val="1"/>
    </font>
    <font>
      <sz val="10"/>
      <color rgb="FFFFFFFF"/>
      <name val="Liberation Sans1"/>
      <family val="2"/>
      <charset val="1"/>
    </font>
    <font>
      <b/>
      <sz val="10"/>
      <color rgb="FF000000"/>
      <name val="Liberation Sans1"/>
      <family val="2"/>
      <charset val="1"/>
    </font>
    <font>
      <sz val="10"/>
      <color rgb="FFFF0000"/>
      <name val="Liberation Sans1"/>
      <family val="2"/>
      <charset val="1"/>
    </font>
    <font>
      <b/>
      <sz val="10"/>
      <color rgb="FFFFFFFF"/>
      <name val="Liberation Sans1"/>
      <family val="2"/>
      <charset val="1"/>
    </font>
    <font>
      <i/>
      <sz val="10"/>
      <color rgb="FF808080"/>
      <name val="Liberation Sans1"/>
      <family val="2"/>
      <charset val="1"/>
    </font>
    <font>
      <sz val="10"/>
      <color rgb="FF008000"/>
      <name val="Liberation Sans1"/>
      <family val="2"/>
      <charset val="1"/>
    </font>
    <font>
      <sz val="11"/>
      <color rgb="FF000000"/>
      <name val="Liberation Sans1"/>
      <family val="2"/>
      <charset val="1"/>
    </font>
    <font>
      <b/>
      <sz val="24"/>
      <color rgb="FF000000"/>
      <name val="Liberation Sans1"/>
      <family val="2"/>
      <charset val="1"/>
    </font>
    <font>
      <sz val="18"/>
      <color rgb="FF000000"/>
      <name val="Liberation Sans1"/>
      <family val="2"/>
      <charset val="1"/>
    </font>
    <font>
      <sz val="12"/>
      <color rgb="FF000000"/>
      <name val="Liberation Sans1"/>
      <family val="2"/>
      <charset val="1"/>
    </font>
    <font>
      <b/>
      <i/>
      <sz val="16"/>
      <color rgb="FF000000"/>
      <name val="Liberation Sans1"/>
      <family val="2"/>
      <charset val="1"/>
    </font>
    <font>
      <u/>
      <sz val="10"/>
      <color rgb="FF0000FF"/>
      <name val="Liberation Sans1"/>
      <family val="2"/>
      <charset val="1"/>
    </font>
    <font>
      <sz val="10"/>
      <color rgb="FF993300"/>
      <name val="Liberation Sans1"/>
      <family val="2"/>
      <charset val="1"/>
    </font>
    <font>
      <sz val="10"/>
      <color rgb="FF333333"/>
      <name val="Liberation Sans1"/>
      <family val="2"/>
      <charset val="1"/>
    </font>
    <font>
      <b/>
      <i/>
      <u/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color rgb="FF3465A4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sz val="14"/>
      <color rgb="FF000000"/>
      <name val="Arial"/>
      <family val="2"/>
      <charset val="1"/>
    </font>
    <font>
      <sz val="12"/>
      <color rgb="FF3465A4"/>
      <name val="Arial"/>
      <family val="2"/>
      <charset val="1"/>
    </font>
    <font>
      <b/>
      <sz val="12"/>
      <color rgb="FFFFFFFF"/>
      <name val="Arial1"/>
      <charset val="1"/>
    </font>
    <font>
      <b/>
      <sz val="11"/>
      <color rgb="FF000000"/>
      <name val="Calibri"/>
      <family val="2"/>
      <charset val="1"/>
    </font>
    <font>
      <sz val="12"/>
      <color rgb="FF000000"/>
      <name val="Arial1"/>
      <charset val="1"/>
    </font>
    <font>
      <sz val="12"/>
      <color rgb="FFFFFFFF"/>
      <name val="Arial1"/>
      <charset val="1"/>
    </font>
    <font>
      <b/>
      <sz val="12"/>
      <color rgb="FFFFFFFF"/>
      <name val="Arial"/>
      <family val="2"/>
      <charset val="1"/>
    </font>
    <font>
      <b/>
      <sz val="11"/>
      <color rgb="FF1F497D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C0C0C0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FF0000"/>
        <bgColor rgb="FFFF4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800000"/>
        <bgColor rgb="FF800000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4">
    <xf numFmtId="0" fontId="0" fillId="0" borderId="0"/>
    <xf numFmtId="167" fontId="29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0" borderId="0" applyBorder="0" applyProtection="0">
      <alignment horizontal="center" textRotation="90"/>
    </xf>
    <xf numFmtId="0" fontId="12" fillId="0" borderId="0" applyBorder="0" applyProtection="0"/>
    <xf numFmtId="0" fontId="13" fillId="8" borderId="0" applyBorder="0" applyProtection="0"/>
    <xf numFmtId="0" fontId="7" fillId="0" borderId="0"/>
    <xf numFmtId="0" fontId="14" fillId="8" borderId="1" applyProtection="0"/>
    <xf numFmtId="0" fontId="15" fillId="0" borderId="0" applyBorder="0" applyProtection="0"/>
    <xf numFmtId="164" fontId="15" fillId="0" borderId="0" applyBorder="0" applyProtection="0"/>
    <xf numFmtId="0" fontId="7" fillId="0" borderId="0" applyBorder="0" applyProtection="0"/>
    <xf numFmtId="0" fontId="7" fillId="0" borderId="0" applyBorder="0" applyProtection="0"/>
    <xf numFmtId="0" fontId="3" fillId="0" borderId="0" applyBorder="0" applyProtection="0"/>
  </cellStyleXfs>
  <cellXfs count="75">
    <xf numFmtId="0" fontId="0" fillId="0" borderId="0" xfId="0"/>
    <xf numFmtId="0" fontId="17" fillId="9" borderId="0" xfId="17" applyFont="1" applyFill="1" applyBorder="1" applyAlignment="1">
      <alignment horizontal="left"/>
    </xf>
    <xf numFmtId="0" fontId="18" fillId="9" borderId="0" xfId="17" applyFont="1" applyFill="1" applyBorder="1" applyAlignment="1">
      <alignment horizontal="left"/>
    </xf>
    <xf numFmtId="0" fontId="19" fillId="0" borderId="0" xfId="17" applyFont="1"/>
    <xf numFmtId="0" fontId="21" fillId="0" borderId="0" xfId="17" applyFont="1"/>
    <xf numFmtId="0" fontId="22" fillId="0" borderId="0" xfId="17" applyFont="1"/>
    <xf numFmtId="0" fontId="7" fillId="0" borderId="0" xfId="17"/>
    <xf numFmtId="0" fontId="23" fillId="10" borderId="2" xfId="17" applyFont="1" applyFill="1" applyBorder="1" applyAlignment="1">
      <alignment horizontal="center" vertical="center" wrapText="1"/>
    </xf>
    <xf numFmtId="0" fontId="23" fillId="10" borderId="2" xfId="17" applyFont="1" applyFill="1" applyBorder="1" applyAlignment="1">
      <alignment horizontal="center" vertical="center"/>
    </xf>
    <xf numFmtId="0" fontId="23" fillId="10" borderId="3" xfId="17" applyFont="1" applyFill="1" applyBorder="1" applyAlignment="1">
      <alignment horizontal="center" vertical="center"/>
    </xf>
    <xf numFmtId="165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166" fontId="0" fillId="0" borderId="2" xfId="0" applyNumberFormat="1" applyBorder="1" applyAlignment="1">
      <alignment horizontal="center" vertical="center"/>
    </xf>
    <xf numFmtId="0" fontId="0" fillId="0" borderId="2" xfId="0" applyBorder="1"/>
    <xf numFmtId="167" fontId="0" fillId="0" borderId="2" xfId="1" applyFont="1" applyBorder="1" applyAlignment="1" applyProtection="1">
      <alignment vertical="center"/>
    </xf>
    <xf numFmtId="49" fontId="0" fillId="0" borderId="2" xfId="0" applyNumberFormat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167" fontId="0" fillId="0" borderId="2" xfId="1" applyFont="1" applyBorder="1" applyAlignment="1" applyProtection="1">
      <alignment horizontal="right" vertical="center"/>
    </xf>
    <xf numFmtId="49" fontId="0" fillId="0" borderId="0" xfId="0" applyNumberFormat="1" applyAlignment="1">
      <alignment vertical="center"/>
    </xf>
    <xf numFmtId="165" fontId="0" fillId="0" borderId="2" xfId="0" applyNumberFormat="1" applyBorder="1"/>
    <xf numFmtId="1" fontId="0" fillId="0" borderId="2" xfId="0" applyNumberFormat="1" applyBorder="1" applyAlignment="1">
      <alignment horizontal="center" vertical="center"/>
    </xf>
    <xf numFmtId="165" fontId="0" fillId="0" borderId="6" xfId="0" applyNumberFormat="1" applyBorder="1"/>
    <xf numFmtId="0" fontId="0" fillId="0" borderId="6" xfId="0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49" fontId="0" fillId="0" borderId="0" xfId="0" applyNumberForma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0" fontId="0" fillId="0" borderId="0" xfId="0" applyBorder="1"/>
    <xf numFmtId="167" fontId="0" fillId="0" borderId="0" xfId="1" applyFont="1" applyBorder="1" applyAlignment="1" applyProtection="1">
      <alignment vertical="center"/>
    </xf>
    <xf numFmtId="49" fontId="0" fillId="0" borderId="0" xfId="0" applyNumberFormat="1" applyBorder="1" applyAlignment="1">
      <alignment vertical="center"/>
    </xf>
    <xf numFmtId="0" fontId="26" fillId="9" borderId="4" xfId="17" applyFont="1" applyFill="1" applyBorder="1" applyAlignment="1">
      <alignment horizontal="left" vertical="center" wrapText="1"/>
    </xf>
    <xf numFmtId="0" fontId="26" fillId="9" borderId="7" xfId="17" applyFont="1" applyFill="1" applyBorder="1" applyAlignment="1">
      <alignment horizontal="left" vertical="center" wrapText="1"/>
    </xf>
    <xf numFmtId="165" fontId="0" fillId="0" borderId="2" xfId="0" applyNumberFormat="1" applyBorder="1"/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66" fontId="0" fillId="0" borderId="2" xfId="0" applyNumberFormat="1" applyBorder="1" applyAlignment="1">
      <alignment horizontal="center" vertical="center"/>
    </xf>
    <xf numFmtId="166" fontId="24" fillId="0" borderId="2" xfId="0" applyNumberFormat="1" applyFont="1" applyBorder="1" applyAlignment="1">
      <alignment horizontal="center" vertical="center"/>
    </xf>
    <xf numFmtId="0" fontId="0" fillId="0" borderId="2" xfId="0" applyBorder="1"/>
    <xf numFmtId="49" fontId="0" fillId="0" borderId="2" xfId="0" applyNumberFormat="1" applyBorder="1" applyAlignment="1">
      <alignment vertical="center"/>
    </xf>
    <xf numFmtId="0" fontId="0" fillId="0" borderId="0" xfId="0"/>
    <xf numFmtId="0" fontId="27" fillId="10" borderId="2" xfId="17" applyFont="1" applyFill="1" applyBorder="1" applyAlignment="1">
      <alignment horizontal="center" vertical="center" wrapText="1"/>
    </xf>
    <xf numFmtId="0" fontId="27" fillId="10" borderId="2" xfId="17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/>
    </xf>
    <xf numFmtId="0" fontId="24" fillId="0" borderId="2" xfId="0" applyFont="1" applyBorder="1"/>
    <xf numFmtId="0" fontId="0" fillId="0" borderId="2" xfId="0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66" fontId="0" fillId="0" borderId="2" xfId="0" applyNumberForma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vertical="center"/>
    </xf>
    <xf numFmtId="0" fontId="0" fillId="0" borderId="0" xfId="0" applyFill="1"/>
    <xf numFmtId="0" fontId="0" fillId="11" borderId="0" xfId="0" applyFill="1"/>
    <xf numFmtId="165" fontId="0" fillId="0" borderId="2" xfId="0" applyNumberForma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 wrapText="1"/>
    </xf>
    <xf numFmtId="167" fontId="0" fillId="0" borderId="2" xfId="1" applyFont="1" applyFill="1" applyBorder="1" applyAlignment="1" applyProtection="1">
      <alignment vertical="center"/>
    </xf>
    <xf numFmtId="165" fontId="0" fillId="0" borderId="2" xfId="0" applyNumberFormat="1" applyFill="1" applyBorder="1"/>
    <xf numFmtId="0" fontId="0" fillId="0" borderId="2" xfId="0" applyFont="1" applyFill="1" applyBorder="1" applyAlignment="1">
      <alignment vertical="center" wrapText="1"/>
    </xf>
    <xf numFmtId="167" fontId="0" fillId="0" borderId="2" xfId="1" applyFont="1" applyFill="1" applyBorder="1" applyAlignment="1" applyProtection="1">
      <alignment horizontal="right" vertical="center"/>
    </xf>
    <xf numFmtId="49" fontId="16" fillId="0" borderId="0" xfId="17" applyNumberFormat="1" applyFont="1" applyBorder="1" applyAlignment="1">
      <alignment horizontal="right" vertical="center"/>
    </xf>
    <xf numFmtId="0" fontId="17" fillId="9" borderId="0" xfId="17" applyFont="1" applyFill="1" applyBorder="1" applyAlignment="1">
      <alignment horizontal="left"/>
    </xf>
    <xf numFmtId="0" fontId="0" fillId="0" borderId="2" xfId="0" applyFont="1" applyBorder="1" applyAlignment="1">
      <alignment horizontal="left" vertical="center"/>
    </xf>
    <xf numFmtId="0" fontId="25" fillId="9" borderId="4" xfId="17" applyFont="1" applyFill="1" applyBorder="1" applyAlignment="1">
      <alignment horizontal="left" vertical="center" wrapText="1"/>
    </xf>
    <xf numFmtId="0" fontId="19" fillId="0" borderId="5" xfId="17" applyFont="1" applyBorder="1" applyAlignment="1">
      <alignment horizontal="left"/>
    </xf>
    <xf numFmtId="0" fontId="0" fillId="0" borderId="6" xfId="0" applyFont="1" applyBorder="1" applyAlignment="1">
      <alignment horizontal="left"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left" vertical="center" wrapText="1"/>
    </xf>
    <xf numFmtId="166" fontId="24" fillId="0" borderId="2" xfId="0" applyNumberFormat="1" applyFont="1" applyFill="1" applyBorder="1" applyAlignment="1">
      <alignment horizontal="center" vertical="center"/>
    </xf>
    <xf numFmtId="167" fontId="0" fillId="0" borderId="2" xfId="1" applyFont="1" applyFill="1" applyBorder="1" applyAlignment="1" applyProtection="1">
      <alignment horizontal="center" vertical="center"/>
    </xf>
    <xf numFmtId="3" fontId="0" fillId="0" borderId="2" xfId="0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wrapText="1"/>
    </xf>
    <xf numFmtId="0" fontId="30" fillId="0" borderId="2" xfId="0" applyFont="1" applyFill="1" applyBorder="1" applyAlignment="1">
      <alignment wrapText="1"/>
    </xf>
  </cellXfs>
  <cellStyles count="24">
    <cellStyle name="Accent 1 5" xfId="2"/>
    <cellStyle name="Accent 2 6" xfId="3"/>
    <cellStyle name="Accent 3 7" xfId="4"/>
    <cellStyle name="Accent 4" xfId="5"/>
    <cellStyle name="Bad 8" xfId="6"/>
    <cellStyle name="Error 9" xfId="7"/>
    <cellStyle name="Footnote 10" xfId="8"/>
    <cellStyle name="Good 11" xfId="9"/>
    <cellStyle name="Graphics" xfId="10"/>
    <cellStyle name="Heading (user) 12" xfId="11"/>
    <cellStyle name="Heading 1 13" xfId="12"/>
    <cellStyle name="Heading 2 14" xfId="13"/>
    <cellStyle name="Heading1" xfId="14"/>
    <cellStyle name="Hyperlink 15" xfId="15"/>
    <cellStyle name="Moeda" xfId="1" builtinId="4"/>
    <cellStyle name="Neutral 16" xfId="16"/>
    <cellStyle name="Normal" xfId="0" builtinId="0"/>
    <cellStyle name="Normal 2" xfId="17"/>
    <cellStyle name="Note 17" xfId="18"/>
    <cellStyle name="Result" xfId="19"/>
    <cellStyle name="Result2" xfId="20"/>
    <cellStyle name="Status 18" xfId="21"/>
    <cellStyle name="Text 19" xfId="22"/>
    <cellStyle name="Warning 20" xfId="2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8000"/>
      <rgbColor rgb="FFFF4000"/>
      <rgbColor rgb="FF3465A4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2447280</xdr:colOff>
      <xdr:row>0</xdr:row>
      <xdr:rowOff>1046880</xdr:rowOff>
    </xdr:to>
    <xdr:pic>
      <xdr:nvPicPr>
        <xdr:cNvPr id="2" name="Figuras 7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5692680" cy="10468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5"/>
  <sheetViews>
    <sheetView tabSelected="1" view="pageBreakPreview" zoomScale="55" zoomScaleNormal="100" zoomScaleSheetLayoutView="55" workbookViewId="0">
      <pane ySplit="6" topLeftCell="A7" activePane="bottomLeft" state="frozen"/>
      <selection pane="bottomLeft" activeCell="E95" sqref="E95"/>
    </sheetView>
  </sheetViews>
  <sheetFormatPr defaultRowHeight="15"/>
  <cols>
    <col min="1" max="1" width="28.5703125" customWidth="1"/>
    <col min="2" max="2" width="17.42578125" customWidth="1"/>
    <col min="3" max="3" width="37" customWidth="1"/>
    <col min="4" max="4" width="48.85546875" customWidth="1"/>
    <col min="5" max="5" width="40.140625" customWidth="1"/>
    <col min="6" max="6" width="20.7109375" customWidth="1"/>
    <col min="7" max="7" width="17.7109375" customWidth="1"/>
    <col min="8" max="8" width="33.42578125" customWidth="1"/>
    <col min="9" max="9" width="27.5703125" customWidth="1"/>
    <col min="10" max="10" width="23.28515625" customWidth="1"/>
    <col min="11" max="11" width="13.7109375" customWidth="1"/>
    <col min="12" max="1025" width="8.7109375" customWidth="1"/>
  </cols>
  <sheetData>
    <row r="1" spans="1:13" ht="82.5" customHeight="1"/>
    <row r="2" spans="1:13" ht="18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20.25">
      <c r="A3" s="63" t="s">
        <v>1</v>
      </c>
      <c r="B3" s="63"/>
      <c r="C3" s="63"/>
      <c r="D3" s="63"/>
      <c r="E3" s="63"/>
    </row>
    <row r="4" spans="1:13" ht="20.25">
      <c r="A4" s="1"/>
      <c r="B4" s="1"/>
      <c r="C4" s="1"/>
      <c r="D4" s="2"/>
      <c r="E4" s="1"/>
    </row>
    <row r="5" spans="1:13" ht="18">
      <c r="A5" s="3" t="s">
        <v>2</v>
      </c>
      <c r="B5" s="4"/>
      <c r="C5" s="4"/>
      <c r="D5" s="5"/>
      <c r="E5" s="6"/>
    </row>
    <row r="6" spans="1:13" ht="31.5" customHeight="1">
      <c r="A6" s="7" t="s">
        <v>3</v>
      </c>
      <c r="B6" s="7" t="s">
        <v>4</v>
      </c>
      <c r="C6" s="8" t="s">
        <v>5</v>
      </c>
      <c r="D6" s="8" t="s">
        <v>6</v>
      </c>
      <c r="E6" s="8" t="s">
        <v>7</v>
      </c>
      <c r="F6" s="7" t="s">
        <v>8</v>
      </c>
      <c r="G6" s="7" t="s">
        <v>9</v>
      </c>
      <c r="H6" s="8" t="s">
        <v>10</v>
      </c>
      <c r="I6" s="8" t="s">
        <v>11</v>
      </c>
      <c r="J6" s="8" t="s">
        <v>12</v>
      </c>
      <c r="K6" s="8" t="s">
        <v>13</v>
      </c>
    </row>
    <row r="7" spans="1:13" ht="90">
      <c r="A7" s="55">
        <v>44440</v>
      </c>
      <c r="B7" s="49">
        <v>1</v>
      </c>
      <c r="C7" s="50" t="s">
        <v>14</v>
      </c>
      <c r="D7" s="60" t="s">
        <v>15</v>
      </c>
      <c r="E7" s="57" t="s">
        <v>16</v>
      </c>
      <c r="F7" s="49" t="s">
        <v>17</v>
      </c>
      <c r="G7" s="51">
        <v>44441</v>
      </c>
      <c r="H7" s="51">
        <v>44459</v>
      </c>
      <c r="I7" s="49" t="s">
        <v>167</v>
      </c>
      <c r="J7" s="58">
        <v>318</v>
      </c>
      <c r="K7" s="52" t="s">
        <v>18</v>
      </c>
    </row>
    <row r="8" spans="1:13" s="54" customFormat="1" ht="105">
      <c r="A8" s="55">
        <v>44440</v>
      </c>
      <c r="B8" s="49">
        <v>2</v>
      </c>
      <c r="C8" s="50" t="s">
        <v>19</v>
      </c>
      <c r="D8" s="60" t="s">
        <v>20</v>
      </c>
      <c r="E8" s="57" t="s">
        <v>21</v>
      </c>
      <c r="F8" s="49" t="s">
        <v>22</v>
      </c>
      <c r="G8" s="51">
        <v>44442</v>
      </c>
      <c r="H8" s="51">
        <v>44455</v>
      </c>
      <c r="I8" s="68" t="s">
        <v>249</v>
      </c>
      <c r="J8" s="58">
        <v>1915.26</v>
      </c>
      <c r="K8" s="52" t="s">
        <v>23</v>
      </c>
    </row>
    <row r="9" spans="1:13" ht="105">
      <c r="A9" s="55">
        <v>44440</v>
      </c>
      <c r="B9" s="49">
        <v>3</v>
      </c>
      <c r="C9" s="50" t="s">
        <v>24</v>
      </c>
      <c r="D9" s="60" t="s">
        <v>25</v>
      </c>
      <c r="E9" s="57" t="s">
        <v>26</v>
      </c>
      <c r="F9" s="49" t="s">
        <v>27</v>
      </c>
      <c r="G9" s="51">
        <v>44448</v>
      </c>
      <c r="H9" s="51">
        <v>44462</v>
      </c>
      <c r="I9" s="49" t="s">
        <v>167</v>
      </c>
      <c r="J9" s="58">
        <v>3900</v>
      </c>
      <c r="K9" s="52" t="s">
        <v>28</v>
      </c>
    </row>
    <row r="10" spans="1:13" ht="105">
      <c r="A10" s="55">
        <v>44440</v>
      </c>
      <c r="B10" s="49">
        <v>4</v>
      </c>
      <c r="C10" s="50" t="s">
        <v>29</v>
      </c>
      <c r="D10" s="60" t="s">
        <v>30</v>
      </c>
      <c r="E10" s="57" t="s">
        <v>31</v>
      </c>
      <c r="F10" s="49" t="s">
        <v>32</v>
      </c>
      <c r="G10" s="51">
        <v>44452</v>
      </c>
      <c r="H10" s="51">
        <v>44462</v>
      </c>
      <c r="I10" s="49" t="s">
        <v>167</v>
      </c>
      <c r="J10" s="58">
        <v>1960</v>
      </c>
      <c r="K10" s="52" t="s">
        <v>33</v>
      </c>
    </row>
    <row r="11" spans="1:13" ht="105">
      <c r="A11" s="55">
        <v>44440</v>
      </c>
      <c r="B11" s="49">
        <v>5</v>
      </c>
      <c r="C11" s="50" t="s">
        <v>34</v>
      </c>
      <c r="D11" s="60" t="s">
        <v>35</v>
      </c>
      <c r="E11" s="57" t="s">
        <v>36</v>
      </c>
      <c r="F11" s="49" t="s">
        <v>37</v>
      </c>
      <c r="G11" s="51">
        <v>44456</v>
      </c>
      <c r="H11" s="51">
        <v>44462</v>
      </c>
      <c r="I11" s="49" t="s">
        <v>167</v>
      </c>
      <c r="J11" s="58">
        <v>2090</v>
      </c>
      <c r="K11" s="52" t="s">
        <v>38</v>
      </c>
    </row>
    <row r="12" spans="1:13" ht="105">
      <c r="A12" s="55">
        <v>44440</v>
      </c>
      <c r="B12" s="49">
        <v>6</v>
      </c>
      <c r="C12" s="50" t="s">
        <v>39</v>
      </c>
      <c r="D12" s="56" t="s">
        <v>40</v>
      </c>
      <c r="E12" s="57" t="s">
        <v>41</v>
      </c>
      <c r="F12" s="49" t="s">
        <v>42</v>
      </c>
      <c r="G12" s="51">
        <v>44456</v>
      </c>
      <c r="H12" s="51">
        <v>44463</v>
      </c>
      <c r="I12" s="49" t="s">
        <v>167</v>
      </c>
      <c r="J12" s="58">
        <f>1600+30400</f>
        <v>32000</v>
      </c>
      <c r="K12" s="52" t="s">
        <v>43</v>
      </c>
    </row>
    <row r="13" spans="1:13" s="53" customFormat="1" ht="108" customHeight="1">
      <c r="A13" s="55">
        <v>44440</v>
      </c>
      <c r="B13" s="49">
        <v>7</v>
      </c>
      <c r="C13" s="50" t="s">
        <v>44</v>
      </c>
      <c r="D13" s="56" t="s">
        <v>45</v>
      </c>
      <c r="E13" s="69" t="s">
        <v>246</v>
      </c>
      <c r="F13" s="49" t="s">
        <v>46</v>
      </c>
      <c r="G13" s="51">
        <v>44456</v>
      </c>
      <c r="H13" s="70" t="s">
        <v>47</v>
      </c>
      <c r="I13" s="68" t="s">
        <v>261</v>
      </c>
      <c r="J13" s="71" t="s">
        <v>167</v>
      </c>
      <c r="K13" s="52" t="s">
        <v>48</v>
      </c>
    </row>
    <row r="14" spans="1:13" s="53" customFormat="1" ht="75">
      <c r="A14" s="55">
        <v>44440</v>
      </c>
      <c r="B14" s="49">
        <v>8</v>
      </c>
      <c r="C14" s="50" t="s">
        <v>49</v>
      </c>
      <c r="D14" s="56" t="s">
        <v>50</v>
      </c>
      <c r="E14" s="57" t="s">
        <v>51</v>
      </c>
      <c r="F14" s="49" t="s">
        <v>52</v>
      </c>
      <c r="G14" s="51">
        <v>44459</v>
      </c>
      <c r="H14" s="51">
        <v>44466</v>
      </c>
      <c r="I14" s="49" t="s">
        <v>167</v>
      </c>
      <c r="J14" s="58">
        <v>1329.96</v>
      </c>
      <c r="K14" s="52" t="s">
        <v>53</v>
      </c>
    </row>
    <row r="15" spans="1:13" ht="90">
      <c r="A15" s="55">
        <v>44440</v>
      </c>
      <c r="B15" s="49">
        <v>9</v>
      </c>
      <c r="C15" s="50" t="s">
        <v>49</v>
      </c>
      <c r="D15" s="56" t="s">
        <v>50</v>
      </c>
      <c r="E15" s="57" t="s">
        <v>54</v>
      </c>
      <c r="F15" s="49" t="s">
        <v>55</v>
      </c>
      <c r="G15" s="51">
        <v>44459</v>
      </c>
      <c r="H15" s="51">
        <v>44466</v>
      </c>
      <c r="I15" s="49" t="s">
        <v>167</v>
      </c>
      <c r="J15" s="58">
        <v>1329.96</v>
      </c>
      <c r="K15" s="52" t="s">
        <v>56</v>
      </c>
    </row>
    <row r="16" spans="1:13" ht="90">
      <c r="A16" s="55">
        <v>44440</v>
      </c>
      <c r="B16" s="49">
        <v>10</v>
      </c>
      <c r="C16" s="50" t="s">
        <v>49</v>
      </c>
      <c r="D16" s="56" t="s">
        <v>50</v>
      </c>
      <c r="E16" s="57" t="s">
        <v>57</v>
      </c>
      <c r="F16" s="49" t="s">
        <v>58</v>
      </c>
      <c r="G16" s="51">
        <v>44459</v>
      </c>
      <c r="H16" s="51">
        <v>44466</v>
      </c>
      <c r="I16" s="49" t="s">
        <v>167</v>
      </c>
      <c r="J16" s="58">
        <v>1329.96</v>
      </c>
      <c r="K16" s="52" t="s">
        <v>59</v>
      </c>
    </row>
    <row r="17" spans="1:12" ht="90">
      <c r="A17" s="55">
        <v>44440</v>
      </c>
      <c r="B17" s="49">
        <v>11</v>
      </c>
      <c r="C17" s="50" t="s">
        <v>49</v>
      </c>
      <c r="D17" s="56" t="s">
        <v>50</v>
      </c>
      <c r="E17" s="57" t="s">
        <v>60</v>
      </c>
      <c r="F17" s="49" t="s">
        <v>61</v>
      </c>
      <c r="G17" s="51">
        <v>44459</v>
      </c>
      <c r="H17" s="51">
        <v>44466</v>
      </c>
      <c r="I17" s="49" t="s">
        <v>167</v>
      </c>
      <c r="J17" s="58">
        <v>1329.96</v>
      </c>
      <c r="K17" s="52" t="s">
        <v>62</v>
      </c>
    </row>
    <row r="18" spans="1:12" s="53" customFormat="1" ht="78" customHeight="1">
      <c r="A18" s="55">
        <v>44440</v>
      </c>
      <c r="B18" s="49">
        <v>12</v>
      </c>
      <c r="C18" s="50" t="s">
        <v>63</v>
      </c>
      <c r="D18" s="60" t="s">
        <v>64</v>
      </c>
      <c r="E18" s="60" t="s">
        <v>247</v>
      </c>
      <c r="F18" s="50" t="s">
        <v>65</v>
      </c>
      <c r="G18" s="51">
        <v>44463</v>
      </c>
      <c r="H18" s="70" t="s">
        <v>47</v>
      </c>
      <c r="I18" s="68" t="s">
        <v>248</v>
      </c>
      <c r="J18" s="61"/>
      <c r="K18" s="52" t="s">
        <v>66</v>
      </c>
    </row>
    <row r="19" spans="1:12">
      <c r="A19" s="10"/>
      <c r="B19" s="37"/>
      <c r="C19" s="12"/>
      <c r="D19" s="13"/>
      <c r="E19" s="13"/>
      <c r="F19" s="12"/>
      <c r="G19" s="40"/>
      <c r="H19" s="41"/>
      <c r="I19" s="42"/>
      <c r="J19" s="20"/>
      <c r="K19" s="18"/>
    </row>
    <row r="20" spans="1:12">
      <c r="A20" s="64" t="s">
        <v>267</v>
      </c>
      <c r="B20" s="64"/>
      <c r="C20" s="64"/>
      <c r="D20" s="16"/>
      <c r="E20" s="16"/>
      <c r="F20" s="16"/>
      <c r="G20" s="16"/>
      <c r="H20" s="16"/>
      <c r="I20" s="16"/>
      <c r="J20" s="16"/>
      <c r="K20" s="16"/>
      <c r="L20" s="21"/>
    </row>
    <row r="21" spans="1:12" ht="15.95" customHeight="1">
      <c r="A21" s="65" t="s">
        <v>263</v>
      </c>
      <c r="B21" s="65"/>
    </row>
    <row r="23" spans="1:12" ht="18">
      <c r="A23" s="66" t="s">
        <v>67</v>
      </c>
      <c r="B23" s="66"/>
      <c r="C23" s="66"/>
      <c r="D23" s="66"/>
      <c r="E23" s="66"/>
      <c r="F23" s="66"/>
      <c r="G23" s="66"/>
      <c r="H23" s="66"/>
      <c r="I23" s="66"/>
      <c r="J23" s="66"/>
    </row>
    <row r="24" spans="1:12" ht="31.5">
      <c r="A24" s="7" t="s">
        <v>3</v>
      </c>
      <c r="B24" s="7" t="s">
        <v>4</v>
      </c>
      <c r="C24" s="8" t="s">
        <v>5</v>
      </c>
      <c r="D24" s="8" t="s">
        <v>6</v>
      </c>
      <c r="E24" s="8" t="s">
        <v>7</v>
      </c>
      <c r="F24" s="7" t="s">
        <v>8</v>
      </c>
      <c r="G24" s="7" t="s">
        <v>9</v>
      </c>
      <c r="H24" s="8" t="s">
        <v>10</v>
      </c>
      <c r="I24" s="8" t="s">
        <v>11</v>
      </c>
      <c r="J24" s="8" t="s">
        <v>12</v>
      </c>
      <c r="K24" s="9" t="s">
        <v>13</v>
      </c>
    </row>
    <row r="25" spans="1:12" ht="105">
      <c r="A25" s="22">
        <v>44440</v>
      </c>
      <c r="B25" s="11">
        <v>1</v>
      </c>
      <c r="C25" s="23">
        <v>84468636000152</v>
      </c>
      <c r="D25" s="19" t="s">
        <v>68</v>
      </c>
      <c r="E25" s="14" t="s">
        <v>69</v>
      </c>
      <c r="F25" s="11" t="s">
        <v>70</v>
      </c>
      <c r="G25" s="15">
        <v>44442</v>
      </c>
      <c r="H25" s="15">
        <v>44459</v>
      </c>
      <c r="I25" s="11" t="s">
        <v>71</v>
      </c>
      <c r="J25" s="17">
        <v>89219.09</v>
      </c>
      <c r="K25" s="18" t="s">
        <v>72</v>
      </c>
    </row>
    <row r="26" spans="1:12" ht="105">
      <c r="A26" s="22">
        <v>44440</v>
      </c>
      <c r="B26" s="11">
        <v>2</v>
      </c>
      <c r="C26" s="12">
        <v>28407393215</v>
      </c>
      <c r="D26" s="19" t="s">
        <v>73</v>
      </c>
      <c r="E26" s="14" t="s">
        <v>74</v>
      </c>
      <c r="F26" s="12" t="s">
        <v>75</v>
      </c>
      <c r="G26" s="15">
        <v>44442</v>
      </c>
      <c r="H26" s="15">
        <v>44459</v>
      </c>
      <c r="I26" s="11" t="s">
        <v>71</v>
      </c>
      <c r="J26" s="17">
        <v>5000</v>
      </c>
      <c r="K26" s="18" t="s">
        <v>76</v>
      </c>
    </row>
    <row r="27" spans="1:12" ht="105">
      <c r="A27" s="22">
        <v>44440</v>
      </c>
      <c r="B27" s="11">
        <v>3</v>
      </c>
      <c r="C27" s="12" t="s">
        <v>77</v>
      </c>
      <c r="D27" s="19" t="s">
        <v>78</v>
      </c>
      <c r="E27" s="14" t="s">
        <v>79</v>
      </c>
      <c r="F27" s="12" t="s">
        <v>75</v>
      </c>
      <c r="G27" s="15">
        <v>44442</v>
      </c>
      <c r="H27" s="15">
        <v>44459</v>
      </c>
      <c r="I27" s="11" t="s">
        <v>71</v>
      </c>
      <c r="J27" s="17">
        <v>22000</v>
      </c>
      <c r="K27" s="18" t="s">
        <v>80</v>
      </c>
    </row>
    <row r="28" spans="1:12" ht="105">
      <c r="A28" s="22">
        <v>44440</v>
      </c>
      <c r="B28" s="37">
        <v>4</v>
      </c>
      <c r="C28" s="23">
        <v>81838018115</v>
      </c>
      <c r="D28" s="19" t="s">
        <v>81</v>
      </c>
      <c r="E28" s="14" t="s">
        <v>82</v>
      </c>
      <c r="F28" s="12" t="s">
        <v>75</v>
      </c>
      <c r="G28" s="15">
        <v>44442</v>
      </c>
      <c r="H28" s="15">
        <v>44461</v>
      </c>
      <c r="I28" s="11" t="s">
        <v>71</v>
      </c>
      <c r="J28" s="17">
        <v>2500</v>
      </c>
      <c r="K28" s="18" t="s">
        <v>83</v>
      </c>
    </row>
    <row r="29" spans="1:12" ht="75">
      <c r="A29" s="22">
        <v>44440</v>
      </c>
      <c r="B29" s="37">
        <v>5</v>
      </c>
      <c r="C29" s="23">
        <v>5828884000190</v>
      </c>
      <c r="D29" s="19" t="s">
        <v>84</v>
      </c>
      <c r="E29" s="14" t="s">
        <v>85</v>
      </c>
      <c r="F29" s="12" t="s">
        <v>75</v>
      </c>
      <c r="G29" s="15">
        <v>44455</v>
      </c>
      <c r="H29" s="15">
        <v>44462</v>
      </c>
      <c r="I29" s="11" t="s">
        <v>71</v>
      </c>
      <c r="J29" s="17">
        <v>75000</v>
      </c>
      <c r="K29" s="18" t="s">
        <v>86</v>
      </c>
    </row>
    <row r="30" spans="1:12">
      <c r="A30" s="24"/>
      <c r="B30" s="25"/>
      <c r="C30" s="26"/>
      <c r="D30" s="27"/>
      <c r="E30" s="28"/>
      <c r="F30" s="29"/>
      <c r="G30" s="30"/>
      <c r="H30" s="30"/>
      <c r="I30" s="31"/>
      <c r="J30" s="32"/>
      <c r="K30" s="33"/>
    </row>
    <row r="31" spans="1:12">
      <c r="A31" s="67" t="s">
        <v>267</v>
      </c>
      <c r="B31" s="67"/>
      <c r="C31" s="67"/>
      <c r="D31" s="34"/>
      <c r="E31" s="34"/>
      <c r="F31" s="34"/>
      <c r="G31" s="34"/>
      <c r="H31" s="34"/>
      <c r="I31" s="34"/>
      <c r="J31" s="34"/>
    </row>
    <row r="32" spans="1:12" ht="16.7" customHeight="1">
      <c r="A32" s="65" t="s">
        <v>263</v>
      </c>
      <c r="B32" s="65"/>
      <c r="C32" s="35"/>
      <c r="D32" s="35"/>
      <c r="E32" s="35"/>
      <c r="F32" s="35"/>
      <c r="G32" s="35"/>
      <c r="H32" s="35"/>
      <c r="I32" s="35"/>
      <c r="J32" s="35"/>
    </row>
    <row r="35" spans="1:11" ht="18">
      <c r="A35" s="66" t="s">
        <v>87</v>
      </c>
      <c r="B35" s="66"/>
      <c r="C35" s="66"/>
      <c r="D35" s="66"/>
      <c r="E35" s="66"/>
      <c r="F35" s="66"/>
      <c r="G35" s="66"/>
      <c r="H35" s="66"/>
      <c r="I35" s="66"/>
      <c r="J35" s="66"/>
    </row>
    <row r="36" spans="1:11" ht="31.5">
      <c r="A36" s="7" t="s">
        <v>3</v>
      </c>
      <c r="B36" s="7" t="s">
        <v>4</v>
      </c>
      <c r="C36" s="8" t="s">
        <v>5</v>
      </c>
      <c r="D36" s="8" t="s">
        <v>6</v>
      </c>
      <c r="E36" s="8" t="s">
        <v>7</v>
      </c>
      <c r="F36" s="7" t="s">
        <v>8</v>
      </c>
      <c r="G36" s="7" t="s">
        <v>9</v>
      </c>
      <c r="H36" s="8" t="s">
        <v>10</v>
      </c>
      <c r="I36" s="8" t="s">
        <v>11</v>
      </c>
      <c r="J36" s="8" t="s">
        <v>12</v>
      </c>
      <c r="K36" s="9" t="s">
        <v>13</v>
      </c>
    </row>
    <row r="37" spans="1:11" s="53" customFormat="1" ht="110.25" customHeight="1">
      <c r="A37" s="59">
        <v>44440</v>
      </c>
      <c r="B37" s="49">
        <v>1</v>
      </c>
      <c r="C37" s="50" t="s">
        <v>88</v>
      </c>
      <c r="D37" s="60" t="s">
        <v>89</v>
      </c>
      <c r="E37" s="60" t="s">
        <v>90</v>
      </c>
      <c r="F37" s="49" t="s">
        <v>91</v>
      </c>
      <c r="G37" s="51">
        <v>44441</v>
      </c>
      <c r="H37" s="51">
        <v>44455</v>
      </c>
      <c r="I37" s="49" t="s">
        <v>167</v>
      </c>
      <c r="J37" s="61">
        <v>1106</v>
      </c>
      <c r="K37" s="52" t="s">
        <v>92</v>
      </c>
    </row>
    <row r="38" spans="1:11" s="53" customFormat="1" ht="110.25" customHeight="1">
      <c r="A38" s="59">
        <v>44440</v>
      </c>
      <c r="B38" s="49">
        <v>2</v>
      </c>
      <c r="C38" s="50" t="s">
        <v>88</v>
      </c>
      <c r="D38" s="60" t="s">
        <v>89</v>
      </c>
      <c r="E38" s="60" t="s">
        <v>93</v>
      </c>
      <c r="F38" s="49" t="s">
        <v>94</v>
      </c>
      <c r="G38" s="51">
        <v>44441</v>
      </c>
      <c r="H38" s="51">
        <v>44455</v>
      </c>
      <c r="I38" s="49" t="s">
        <v>167</v>
      </c>
      <c r="J38" s="61">
        <v>2350.2600000000002</v>
      </c>
      <c r="K38" s="52" t="s">
        <v>92</v>
      </c>
    </row>
    <row r="39" spans="1:11" s="53" customFormat="1" ht="110.25" customHeight="1">
      <c r="A39" s="59">
        <v>44440</v>
      </c>
      <c r="B39" s="49">
        <v>3</v>
      </c>
      <c r="C39" s="50" t="s">
        <v>88</v>
      </c>
      <c r="D39" s="60" t="s">
        <v>89</v>
      </c>
      <c r="E39" s="60" t="s">
        <v>95</v>
      </c>
      <c r="F39" s="49" t="s">
        <v>96</v>
      </c>
      <c r="G39" s="51">
        <v>44441</v>
      </c>
      <c r="H39" s="51">
        <v>44462</v>
      </c>
      <c r="I39" s="49" t="s">
        <v>167</v>
      </c>
      <c r="J39" s="61">
        <v>1106</v>
      </c>
      <c r="K39" s="52" t="s">
        <v>97</v>
      </c>
    </row>
    <row r="40" spans="1:11" s="53" customFormat="1" ht="110.25" customHeight="1">
      <c r="A40" s="59">
        <v>44440</v>
      </c>
      <c r="B40" s="49">
        <v>4</v>
      </c>
      <c r="C40" s="50" t="s">
        <v>88</v>
      </c>
      <c r="D40" s="60" t="s">
        <v>89</v>
      </c>
      <c r="E40" s="60" t="s">
        <v>98</v>
      </c>
      <c r="F40" s="49" t="s">
        <v>99</v>
      </c>
      <c r="G40" s="51">
        <v>44441</v>
      </c>
      <c r="H40" s="51">
        <v>44462</v>
      </c>
      <c r="I40" s="49" t="s">
        <v>167</v>
      </c>
      <c r="J40" s="61">
        <v>2350.2600000000002</v>
      </c>
      <c r="K40" s="52" t="s">
        <v>97</v>
      </c>
    </row>
    <row r="41" spans="1:11" s="53" customFormat="1" ht="110.25" customHeight="1">
      <c r="A41" s="59">
        <v>44440</v>
      </c>
      <c r="B41" s="49">
        <v>5</v>
      </c>
      <c r="C41" s="50" t="s">
        <v>100</v>
      </c>
      <c r="D41" s="60" t="s">
        <v>101</v>
      </c>
      <c r="E41" s="60" t="s">
        <v>102</v>
      </c>
      <c r="F41" s="49" t="s">
        <v>103</v>
      </c>
      <c r="G41" s="51">
        <v>44448</v>
      </c>
      <c r="H41" s="51">
        <v>44462</v>
      </c>
      <c r="I41" s="49" t="s">
        <v>167</v>
      </c>
      <c r="J41" s="61">
        <v>9000</v>
      </c>
      <c r="K41" s="52" t="s">
        <v>104</v>
      </c>
    </row>
    <row r="42" spans="1:11" s="53" customFormat="1" ht="110.25" customHeight="1">
      <c r="A42" s="59">
        <v>44440</v>
      </c>
      <c r="B42" s="49">
        <v>6</v>
      </c>
      <c r="C42" s="50" t="s">
        <v>100</v>
      </c>
      <c r="D42" s="60" t="s">
        <v>101</v>
      </c>
      <c r="E42" s="60" t="s">
        <v>105</v>
      </c>
      <c r="F42" s="49" t="s">
        <v>106</v>
      </c>
      <c r="G42" s="51">
        <v>44448</v>
      </c>
      <c r="H42" s="51">
        <v>44462</v>
      </c>
      <c r="I42" s="49" t="s">
        <v>167</v>
      </c>
      <c r="J42" s="61">
        <v>3352.63</v>
      </c>
      <c r="K42" s="52" t="s">
        <v>107</v>
      </c>
    </row>
    <row r="43" spans="1:11" s="53" customFormat="1" ht="110.25" customHeight="1">
      <c r="A43" s="59">
        <v>44440</v>
      </c>
      <c r="B43" s="49">
        <v>7</v>
      </c>
      <c r="C43" s="50" t="s">
        <v>108</v>
      </c>
      <c r="D43" s="60" t="s">
        <v>109</v>
      </c>
      <c r="E43" s="60" t="s">
        <v>110</v>
      </c>
      <c r="F43" s="49" t="s">
        <v>111</v>
      </c>
      <c r="G43" s="51">
        <v>44448</v>
      </c>
      <c r="H43" s="51">
        <v>44462</v>
      </c>
      <c r="I43" s="49" t="s">
        <v>167</v>
      </c>
      <c r="J43" s="61">
        <v>2888.47</v>
      </c>
      <c r="K43" s="52" t="s">
        <v>112</v>
      </c>
    </row>
    <row r="44" spans="1:11" s="53" customFormat="1" ht="105">
      <c r="A44" s="59">
        <v>44440</v>
      </c>
      <c r="B44" s="49">
        <v>8</v>
      </c>
      <c r="C44" s="50" t="s">
        <v>113</v>
      </c>
      <c r="D44" s="60" t="s">
        <v>114</v>
      </c>
      <c r="E44" s="60" t="s">
        <v>115</v>
      </c>
      <c r="F44" s="49" t="s">
        <v>116</v>
      </c>
      <c r="G44" s="51">
        <v>44449</v>
      </c>
      <c r="H44" s="51">
        <v>44459</v>
      </c>
      <c r="I44" s="68" t="s">
        <v>250</v>
      </c>
      <c r="J44" s="61">
        <v>16281.95</v>
      </c>
      <c r="K44" s="52" t="s">
        <v>117</v>
      </c>
    </row>
    <row r="45" spans="1:11" s="53" customFormat="1" ht="105">
      <c r="A45" s="59">
        <v>44440</v>
      </c>
      <c r="B45" s="49">
        <v>9</v>
      </c>
      <c r="C45" s="50" t="s">
        <v>118</v>
      </c>
      <c r="D45" s="60" t="s">
        <v>119</v>
      </c>
      <c r="E45" s="60" t="s">
        <v>120</v>
      </c>
      <c r="F45" s="49" t="s">
        <v>121</v>
      </c>
      <c r="G45" s="51">
        <v>44449</v>
      </c>
      <c r="H45" s="51">
        <v>44459</v>
      </c>
      <c r="I45" s="68" t="s">
        <v>251</v>
      </c>
      <c r="J45" s="61">
        <v>2032.5</v>
      </c>
      <c r="K45" s="52" t="s">
        <v>122</v>
      </c>
    </row>
    <row r="46" spans="1:11" s="53" customFormat="1" ht="105">
      <c r="A46" s="59">
        <v>44440</v>
      </c>
      <c r="B46" s="49">
        <v>10</v>
      </c>
      <c r="C46" s="50" t="s">
        <v>108</v>
      </c>
      <c r="D46" s="60" t="s">
        <v>109</v>
      </c>
      <c r="E46" s="60" t="s">
        <v>123</v>
      </c>
      <c r="F46" s="49" t="s">
        <v>124</v>
      </c>
      <c r="G46" s="51">
        <v>44449</v>
      </c>
      <c r="H46" s="51">
        <v>44462</v>
      </c>
      <c r="I46" s="49" t="s">
        <v>167</v>
      </c>
      <c r="J46" s="61">
        <v>13911.74</v>
      </c>
      <c r="K46" s="52" t="s">
        <v>125</v>
      </c>
    </row>
    <row r="47" spans="1:11" s="53" customFormat="1" ht="105">
      <c r="A47" s="59">
        <v>44440</v>
      </c>
      <c r="B47" s="49">
        <v>11</v>
      </c>
      <c r="C47" s="50" t="s">
        <v>108</v>
      </c>
      <c r="D47" s="60" t="s">
        <v>109</v>
      </c>
      <c r="E47" s="60" t="s">
        <v>126</v>
      </c>
      <c r="F47" s="49" t="s">
        <v>127</v>
      </c>
      <c r="G47" s="51">
        <v>44449</v>
      </c>
      <c r="H47" s="51">
        <v>44462</v>
      </c>
      <c r="I47" s="49" t="s">
        <v>167</v>
      </c>
      <c r="J47" s="61">
        <v>4430.97</v>
      </c>
      <c r="K47" s="52" t="s">
        <v>128</v>
      </c>
    </row>
    <row r="48" spans="1:11" s="53" customFormat="1" ht="105">
      <c r="A48" s="59">
        <v>44440</v>
      </c>
      <c r="B48" s="49">
        <v>12</v>
      </c>
      <c r="C48" s="50" t="s">
        <v>108</v>
      </c>
      <c r="D48" s="60" t="s">
        <v>109</v>
      </c>
      <c r="E48" s="60" t="s">
        <v>129</v>
      </c>
      <c r="F48" s="49" t="s">
        <v>130</v>
      </c>
      <c r="G48" s="51">
        <v>44449</v>
      </c>
      <c r="H48" s="51">
        <v>44462</v>
      </c>
      <c r="I48" s="49" t="s">
        <v>167</v>
      </c>
      <c r="J48" s="61">
        <v>3991.18</v>
      </c>
      <c r="K48" s="52" t="s">
        <v>128</v>
      </c>
    </row>
    <row r="49" spans="1:11" s="53" customFormat="1" ht="105">
      <c r="A49" s="59">
        <v>44440</v>
      </c>
      <c r="B49" s="49">
        <v>13</v>
      </c>
      <c r="C49" s="50" t="s">
        <v>131</v>
      </c>
      <c r="D49" s="56" t="s">
        <v>132</v>
      </c>
      <c r="E49" s="60" t="s">
        <v>133</v>
      </c>
      <c r="F49" s="49" t="s">
        <v>134</v>
      </c>
      <c r="G49" s="51">
        <v>44453</v>
      </c>
      <c r="H49" s="51">
        <v>44467</v>
      </c>
      <c r="I49" s="49" t="s">
        <v>167</v>
      </c>
      <c r="J49" s="61">
        <v>24107.72</v>
      </c>
      <c r="K49" s="52" t="s">
        <v>135</v>
      </c>
    </row>
    <row r="50" spans="1:11" s="53" customFormat="1" ht="105">
      <c r="A50" s="59">
        <v>44440</v>
      </c>
      <c r="B50" s="49">
        <v>14</v>
      </c>
      <c r="C50" s="50" t="s">
        <v>136</v>
      </c>
      <c r="D50" s="60" t="s">
        <v>137</v>
      </c>
      <c r="E50" s="60" t="s">
        <v>138</v>
      </c>
      <c r="F50" s="49" t="s">
        <v>139</v>
      </c>
      <c r="G50" s="51">
        <v>44453</v>
      </c>
      <c r="H50" s="51">
        <v>44467</v>
      </c>
      <c r="I50" s="49" t="s">
        <v>167</v>
      </c>
      <c r="J50" s="61">
        <v>5831.14</v>
      </c>
      <c r="K50" s="52" t="s">
        <v>135</v>
      </c>
    </row>
    <row r="51" spans="1:11" s="53" customFormat="1" ht="105">
      <c r="A51" s="59">
        <v>44440</v>
      </c>
      <c r="B51" s="49">
        <v>15</v>
      </c>
      <c r="C51" s="50" t="s">
        <v>136</v>
      </c>
      <c r="D51" s="60" t="s">
        <v>137</v>
      </c>
      <c r="E51" s="60" t="s">
        <v>140</v>
      </c>
      <c r="F51" s="49" t="s">
        <v>141</v>
      </c>
      <c r="G51" s="51">
        <v>44453</v>
      </c>
      <c r="H51" s="51">
        <v>44467</v>
      </c>
      <c r="I51" s="49" t="s">
        <v>167</v>
      </c>
      <c r="J51" s="61">
        <v>24107.72</v>
      </c>
      <c r="K51" s="52" t="s">
        <v>142</v>
      </c>
    </row>
    <row r="52" spans="1:11" s="53" customFormat="1" ht="105">
      <c r="A52" s="59">
        <v>44440</v>
      </c>
      <c r="B52" s="49">
        <v>16</v>
      </c>
      <c r="C52" s="50" t="s">
        <v>136</v>
      </c>
      <c r="D52" s="60" t="s">
        <v>137</v>
      </c>
      <c r="E52" s="60" t="s">
        <v>143</v>
      </c>
      <c r="F52" s="49" t="s">
        <v>144</v>
      </c>
      <c r="G52" s="51">
        <v>44453</v>
      </c>
      <c r="H52" s="51">
        <v>44467</v>
      </c>
      <c r="I52" s="49" t="s">
        <v>167</v>
      </c>
      <c r="J52" s="61">
        <v>5831.14</v>
      </c>
      <c r="K52" s="52" t="s">
        <v>142</v>
      </c>
    </row>
    <row r="53" spans="1:11" s="53" customFormat="1" ht="105">
      <c r="A53" s="59">
        <v>44440</v>
      </c>
      <c r="B53" s="49">
        <v>17</v>
      </c>
      <c r="C53" s="50" t="s">
        <v>145</v>
      </c>
      <c r="D53" s="56" t="s">
        <v>146</v>
      </c>
      <c r="E53" s="60" t="s">
        <v>147</v>
      </c>
      <c r="F53" s="49" t="s">
        <v>148</v>
      </c>
      <c r="G53" s="51">
        <v>44454</v>
      </c>
      <c r="H53" s="51">
        <v>44466</v>
      </c>
      <c r="I53" s="68" t="s">
        <v>252</v>
      </c>
      <c r="J53" s="61">
        <f>105+5145</f>
        <v>5250</v>
      </c>
      <c r="K53" s="52" t="s">
        <v>149</v>
      </c>
    </row>
    <row r="54" spans="1:11" s="53" customFormat="1" ht="105">
      <c r="A54" s="59">
        <v>44440</v>
      </c>
      <c r="B54" s="49">
        <v>18</v>
      </c>
      <c r="C54" s="50" t="s">
        <v>145</v>
      </c>
      <c r="D54" s="56" t="s">
        <v>146</v>
      </c>
      <c r="E54" s="60" t="s">
        <v>150</v>
      </c>
      <c r="F54" s="49" t="s">
        <v>151</v>
      </c>
      <c r="G54" s="51">
        <v>44454</v>
      </c>
      <c r="H54" s="51">
        <v>44466</v>
      </c>
      <c r="I54" s="68" t="s">
        <v>253</v>
      </c>
      <c r="J54" s="61">
        <f>331.6+16248.4</f>
        <v>16580</v>
      </c>
      <c r="K54" s="52" t="s">
        <v>152</v>
      </c>
    </row>
    <row r="55" spans="1:11" s="53" customFormat="1" ht="105">
      <c r="A55" s="59">
        <v>44440</v>
      </c>
      <c r="B55" s="49">
        <v>19</v>
      </c>
      <c r="C55" s="50" t="s">
        <v>153</v>
      </c>
      <c r="D55" s="60" t="s">
        <v>154</v>
      </c>
      <c r="E55" s="60" t="s">
        <v>155</v>
      </c>
      <c r="F55" s="49" t="s">
        <v>156</v>
      </c>
      <c r="G55" s="51">
        <v>44455</v>
      </c>
      <c r="H55" s="51">
        <v>44462</v>
      </c>
      <c r="I55" s="68" t="s">
        <v>254</v>
      </c>
      <c r="J55" s="61">
        <f>2934.73+400.19+1333.97+22010.48</f>
        <v>26679.37</v>
      </c>
      <c r="K55" s="52" t="s">
        <v>157</v>
      </c>
    </row>
    <row r="56" spans="1:11" s="53" customFormat="1" ht="105">
      <c r="A56" s="59">
        <v>44440</v>
      </c>
      <c r="B56" s="49">
        <v>20</v>
      </c>
      <c r="C56" s="50" t="s">
        <v>158</v>
      </c>
      <c r="D56" s="56" t="s">
        <v>159</v>
      </c>
      <c r="E56" s="60" t="s">
        <v>160</v>
      </c>
      <c r="F56" s="49" t="s">
        <v>161</v>
      </c>
      <c r="G56" s="51">
        <v>44455</v>
      </c>
      <c r="H56" s="51">
        <v>44463</v>
      </c>
      <c r="I56" s="68" t="s">
        <v>255</v>
      </c>
      <c r="J56" s="61">
        <f>49.83+1050.17</f>
        <v>1100</v>
      </c>
      <c r="K56" s="52" t="s">
        <v>162</v>
      </c>
    </row>
    <row r="57" spans="1:11" s="53" customFormat="1" ht="90">
      <c r="A57" s="59">
        <v>44440</v>
      </c>
      <c r="B57" s="49">
        <v>21</v>
      </c>
      <c r="C57" s="50" t="s">
        <v>163</v>
      </c>
      <c r="D57" s="72" t="s">
        <v>164</v>
      </c>
      <c r="E57" s="73" t="s">
        <v>165</v>
      </c>
      <c r="F57" s="50" t="s">
        <v>166</v>
      </c>
      <c r="G57" s="51">
        <v>44455</v>
      </c>
      <c r="H57" s="70" t="s">
        <v>47</v>
      </c>
      <c r="I57" s="68" t="s">
        <v>261</v>
      </c>
      <c r="J57" s="71" t="s">
        <v>167</v>
      </c>
      <c r="K57" s="52" t="s">
        <v>168</v>
      </c>
    </row>
    <row r="58" spans="1:11" s="53" customFormat="1" ht="105">
      <c r="A58" s="59">
        <v>44440</v>
      </c>
      <c r="B58" s="49">
        <v>22</v>
      </c>
      <c r="C58" s="50" t="s">
        <v>169</v>
      </c>
      <c r="D58" s="60" t="s">
        <v>170</v>
      </c>
      <c r="E58" s="60" t="s">
        <v>171</v>
      </c>
      <c r="F58" s="49" t="s">
        <v>172</v>
      </c>
      <c r="G58" s="51">
        <v>44456</v>
      </c>
      <c r="H58" s="51">
        <v>44461</v>
      </c>
      <c r="I58" s="68" t="s">
        <v>256</v>
      </c>
      <c r="J58" s="61">
        <v>2789</v>
      </c>
      <c r="K58" s="52" t="s">
        <v>83</v>
      </c>
    </row>
    <row r="59" spans="1:11" s="53" customFormat="1" ht="105">
      <c r="A59" s="59">
        <v>44440</v>
      </c>
      <c r="B59" s="49">
        <v>23</v>
      </c>
      <c r="C59" s="50" t="s">
        <v>169</v>
      </c>
      <c r="D59" s="56" t="s">
        <v>170</v>
      </c>
      <c r="E59" s="60" t="s">
        <v>173</v>
      </c>
      <c r="F59" s="49" t="s">
        <v>174</v>
      </c>
      <c r="G59" s="51">
        <v>44456</v>
      </c>
      <c r="H59" s="51">
        <v>44462</v>
      </c>
      <c r="I59" s="68" t="s">
        <v>257</v>
      </c>
      <c r="J59" s="61">
        <v>2447</v>
      </c>
      <c r="K59" s="52" t="s">
        <v>175</v>
      </c>
    </row>
    <row r="60" spans="1:11" s="53" customFormat="1" ht="105">
      <c r="A60" s="59">
        <v>44440</v>
      </c>
      <c r="B60" s="49">
        <v>24</v>
      </c>
      <c r="C60" s="50" t="s">
        <v>39</v>
      </c>
      <c r="D60" s="56" t="s">
        <v>40</v>
      </c>
      <c r="E60" s="60" t="s">
        <v>176</v>
      </c>
      <c r="F60" s="49" t="s">
        <v>177</v>
      </c>
      <c r="G60" s="51">
        <v>44456</v>
      </c>
      <c r="H60" s="51">
        <v>44463</v>
      </c>
      <c r="I60" s="68" t="s">
        <v>258</v>
      </c>
      <c r="J60" s="61">
        <f>380+7220</f>
        <v>7600</v>
      </c>
      <c r="K60" s="52" t="s">
        <v>178</v>
      </c>
    </row>
    <row r="61" spans="1:11" s="53" customFormat="1" ht="60">
      <c r="A61" s="59">
        <v>44440</v>
      </c>
      <c r="B61" s="49">
        <v>25</v>
      </c>
      <c r="C61" s="50" t="s">
        <v>179</v>
      </c>
      <c r="D61" s="60" t="s">
        <v>180</v>
      </c>
      <c r="E61" s="60" t="s">
        <v>181</v>
      </c>
      <c r="F61" s="50" t="s">
        <v>182</v>
      </c>
      <c r="G61" s="51">
        <v>44459</v>
      </c>
      <c r="H61" s="70" t="s">
        <v>47</v>
      </c>
      <c r="I61" s="68" t="s">
        <v>248</v>
      </c>
      <c r="J61" s="71" t="s">
        <v>167</v>
      </c>
      <c r="K61" s="52" t="s">
        <v>183</v>
      </c>
    </row>
    <row r="62" spans="1:11" s="53" customFormat="1" ht="75">
      <c r="A62" s="59">
        <v>44440</v>
      </c>
      <c r="B62" s="49">
        <v>26</v>
      </c>
      <c r="C62" s="50" t="s">
        <v>179</v>
      </c>
      <c r="D62" s="60" t="s">
        <v>180</v>
      </c>
      <c r="E62" s="60" t="s">
        <v>184</v>
      </c>
      <c r="F62" s="50" t="s">
        <v>185</v>
      </c>
      <c r="G62" s="51">
        <v>44459</v>
      </c>
      <c r="H62" s="70" t="s">
        <v>47</v>
      </c>
      <c r="I62" s="68" t="s">
        <v>248</v>
      </c>
      <c r="J62" s="71" t="s">
        <v>167</v>
      </c>
      <c r="K62" s="52" t="s">
        <v>183</v>
      </c>
    </row>
    <row r="63" spans="1:11" s="53" customFormat="1" ht="105">
      <c r="A63" s="59">
        <v>44440</v>
      </c>
      <c r="B63" s="49">
        <v>27</v>
      </c>
      <c r="C63" s="50" t="s">
        <v>186</v>
      </c>
      <c r="D63" s="56" t="s">
        <v>187</v>
      </c>
      <c r="E63" s="60" t="s">
        <v>188</v>
      </c>
      <c r="F63" s="49" t="s">
        <v>189</v>
      </c>
      <c r="G63" s="51">
        <v>44460</v>
      </c>
      <c r="H63" s="51">
        <v>44463</v>
      </c>
      <c r="I63" s="68" t="s">
        <v>259</v>
      </c>
      <c r="J63" s="61">
        <v>2857.44</v>
      </c>
      <c r="K63" s="52" t="s">
        <v>190</v>
      </c>
    </row>
    <row r="64" spans="1:11" s="53" customFormat="1" ht="90">
      <c r="A64" s="59">
        <v>44440</v>
      </c>
      <c r="B64" s="49">
        <v>28</v>
      </c>
      <c r="C64" s="50" t="s">
        <v>191</v>
      </c>
      <c r="D64" s="60" t="s">
        <v>192</v>
      </c>
      <c r="E64" s="73" t="s">
        <v>193</v>
      </c>
      <c r="F64" s="50" t="s">
        <v>194</v>
      </c>
      <c r="G64" s="51">
        <v>44461</v>
      </c>
      <c r="H64" s="70" t="s">
        <v>47</v>
      </c>
      <c r="I64" s="68" t="s">
        <v>248</v>
      </c>
      <c r="J64" s="71" t="s">
        <v>167</v>
      </c>
      <c r="K64" s="52" t="s">
        <v>195</v>
      </c>
    </row>
    <row r="65" spans="1:11" s="53" customFormat="1" ht="105">
      <c r="A65" s="59">
        <v>44440</v>
      </c>
      <c r="B65" s="49">
        <v>29</v>
      </c>
      <c r="C65" s="50" t="s">
        <v>196</v>
      </c>
      <c r="D65" s="56" t="s">
        <v>197</v>
      </c>
      <c r="E65" s="60" t="s">
        <v>198</v>
      </c>
      <c r="F65" s="49" t="s">
        <v>199</v>
      </c>
      <c r="G65" s="51">
        <v>44462</v>
      </c>
      <c r="H65" s="51">
        <v>44467</v>
      </c>
      <c r="I65" s="49" t="s">
        <v>167</v>
      </c>
      <c r="J65" s="61">
        <v>43954.44</v>
      </c>
      <c r="K65" s="52" t="s">
        <v>200</v>
      </c>
    </row>
    <row r="66" spans="1:11" s="53" customFormat="1" ht="105">
      <c r="A66" s="59">
        <v>44440</v>
      </c>
      <c r="B66" s="49">
        <v>30</v>
      </c>
      <c r="C66" s="50" t="s">
        <v>196</v>
      </c>
      <c r="D66" s="56" t="s">
        <v>197</v>
      </c>
      <c r="E66" s="60" t="s">
        <v>201</v>
      </c>
      <c r="F66" s="49" t="s">
        <v>202</v>
      </c>
      <c r="G66" s="51">
        <v>44462</v>
      </c>
      <c r="H66" s="51">
        <v>44467</v>
      </c>
      <c r="I66" s="49" t="s">
        <v>167</v>
      </c>
      <c r="J66" s="61">
        <v>30327.01</v>
      </c>
      <c r="K66" s="52" t="s">
        <v>200</v>
      </c>
    </row>
    <row r="67" spans="1:11" s="53" customFormat="1" ht="95.25" customHeight="1">
      <c r="A67" s="59">
        <v>44440</v>
      </c>
      <c r="B67" s="49">
        <v>31</v>
      </c>
      <c r="C67" s="50" t="s">
        <v>136</v>
      </c>
      <c r="D67" s="60" t="s">
        <v>137</v>
      </c>
      <c r="E67" s="73" t="s">
        <v>203</v>
      </c>
      <c r="F67" s="50" t="s">
        <v>204</v>
      </c>
      <c r="G67" s="51">
        <v>44462</v>
      </c>
      <c r="H67" s="70" t="s">
        <v>47</v>
      </c>
      <c r="I67" s="68" t="s">
        <v>260</v>
      </c>
      <c r="J67" s="71" t="s">
        <v>167</v>
      </c>
      <c r="K67" s="52" t="s">
        <v>205</v>
      </c>
    </row>
    <row r="68" spans="1:11" s="53" customFormat="1" ht="94.5" customHeight="1">
      <c r="A68" s="59">
        <v>44440</v>
      </c>
      <c r="B68" s="49">
        <v>32</v>
      </c>
      <c r="C68" s="50" t="s">
        <v>136</v>
      </c>
      <c r="D68" s="60" t="s">
        <v>137</v>
      </c>
      <c r="E68" s="60" t="s">
        <v>206</v>
      </c>
      <c r="F68" s="50" t="s">
        <v>207</v>
      </c>
      <c r="G68" s="51">
        <v>44462</v>
      </c>
      <c r="H68" s="70" t="s">
        <v>47</v>
      </c>
      <c r="I68" s="68" t="s">
        <v>260</v>
      </c>
      <c r="J68" s="71" t="s">
        <v>167</v>
      </c>
      <c r="K68" s="52" t="s">
        <v>208</v>
      </c>
    </row>
    <row r="69" spans="1:11" s="53" customFormat="1" ht="75">
      <c r="A69" s="59">
        <v>44440</v>
      </c>
      <c r="B69" s="49">
        <v>33</v>
      </c>
      <c r="C69" s="50" t="s">
        <v>63</v>
      </c>
      <c r="D69" s="60" t="s">
        <v>64</v>
      </c>
      <c r="E69" s="73" t="s">
        <v>209</v>
      </c>
      <c r="F69" s="50" t="s">
        <v>210</v>
      </c>
      <c r="G69" s="51">
        <v>44463</v>
      </c>
      <c r="H69" s="70" t="s">
        <v>47</v>
      </c>
      <c r="I69" s="68" t="s">
        <v>248</v>
      </c>
      <c r="J69" s="71" t="s">
        <v>167</v>
      </c>
      <c r="K69" s="52" t="s">
        <v>66</v>
      </c>
    </row>
    <row r="70" spans="1:11" s="53" customFormat="1" ht="75">
      <c r="A70" s="59">
        <v>44440</v>
      </c>
      <c r="B70" s="49">
        <v>34</v>
      </c>
      <c r="C70" s="50" t="s">
        <v>211</v>
      </c>
      <c r="D70" s="60" t="s">
        <v>212</v>
      </c>
      <c r="E70" s="73" t="s">
        <v>213</v>
      </c>
      <c r="F70" s="50" t="s">
        <v>214</v>
      </c>
      <c r="G70" s="51">
        <v>44463</v>
      </c>
      <c r="H70" s="70" t="s">
        <v>47</v>
      </c>
      <c r="I70" s="68" t="s">
        <v>260</v>
      </c>
      <c r="J70" s="71" t="s">
        <v>167</v>
      </c>
      <c r="K70" s="52" t="s">
        <v>215</v>
      </c>
    </row>
    <row r="71" spans="1:11" s="53" customFormat="1" ht="105">
      <c r="A71" s="59">
        <v>44440</v>
      </c>
      <c r="B71" s="49">
        <v>35</v>
      </c>
      <c r="C71" s="50" t="s">
        <v>196</v>
      </c>
      <c r="D71" s="56" t="s">
        <v>197</v>
      </c>
      <c r="E71" s="60" t="s">
        <v>216</v>
      </c>
      <c r="F71" s="49" t="s">
        <v>217</v>
      </c>
      <c r="G71" s="51">
        <v>44466</v>
      </c>
      <c r="H71" s="51">
        <v>44467</v>
      </c>
      <c r="I71" s="49" t="s">
        <v>167</v>
      </c>
      <c r="J71" s="61">
        <v>34069.96</v>
      </c>
      <c r="K71" s="52" t="s">
        <v>218</v>
      </c>
    </row>
    <row r="72" spans="1:11" s="53" customFormat="1" ht="90">
      <c r="A72" s="59">
        <v>44440</v>
      </c>
      <c r="B72" s="49">
        <v>36</v>
      </c>
      <c r="C72" s="50" t="s">
        <v>219</v>
      </c>
      <c r="D72" s="60" t="s">
        <v>220</v>
      </c>
      <c r="E72" s="60" t="s">
        <v>221</v>
      </c>
      <c r="F72" s="50" t="s">
        <v>222</v>
      </c>
      <c r="G72" s="51">
        <v>44467</v>
      </c>
      <c r="H72" s="70" t="s">
        <v>47</v>
      </c>
      <c r="I72" s="68" t="s">
        <v>248</v>
      </c>
      <c r="J72" s="71" t="s">
        <v>167</v>
      </c>
      <c r="K72" s="52" t="s">
        <v>223</v>
      </c>
    </row>
    <row r="73" spans="1:11" s="53" customFormat="1" ht="98.25" customHeight="1">
      <c r="A73" s="59">
        <v>44440</v>
      </c>
      <c r="B73" s="49">
        <v>37</v>
      </c>
      <c r="C73" s="50" t="s">
        <v>224</v>
      </c>
      <c r="D73" s="72" t="s">
        <v>225</v>
      </c>
      <c r="E73" s="60" t="s">
        <v>226</v>
      </c>
      <c r="F73" s="50" t="s">
        <v>227</v>
      </c>
      <c r="G73" s="51">
        <v>44467</v>
      </c>
      <c r="H73" s="70" t="s">
        <v>47</v>
      </c>
      <c r="I73" s="68" t="s">
        <v>261</v>
      </c>
      <c r="J73" s="71" t="s">
        <v>167</v>
      </c>
      <c r="K73" s="52" t="s">
        <v>228</v>
      </c>
    </row>
    <row r="74" spans="1:11" s="53" customFormat="1" ht="120">
      <c r="A74" s="59">
        <v>44440</v>
      </c>
      <c r="B74" s="49">
        <v>38</v>
      </c>
      <c r="C74" s="50" t="s">
        <v>224</v>
      </c>
      <c r="D74" s="72" t="s">
        <v>225</v>
      </c>
      <c r="E74" s="73" t="s">
        <v>229</v>
      </c>
      <c r="F74" s="50" t="s">
        <v>230</v>
      </c>
      <c r="G74" s="51">
        <v>44467</v>
      </c>
      <c r="H74" s="70" t="s">
        <v>47</v>
      </c>
      <c r="I74" s="68" t="s">
        <v>261</v>
      </c>
      <c r="J74" s="71" t="s">
        <v>167</v>
      </c>
      <c r="K74" s="52" t="s">
        <v>228</v>
      </c>
    </row>
    <row r="75" spans="1:11" s="53" customFormat="1" ht="100.5" customHeight="1">
      <c r="A75" s="59">
        <v>44440</v>
      </c>
      <c r="B75" s="49">
        <v>39</v>
      </c>
      <c r="C75" s="50" t="s">
        <v>224</v>
      </c>
      <c r="D75" s="72" t="s">
        <v>225</v>
      </c>
      <c r="E75" s="73" t="s">
        <v>231</v>
      </c>
      <c r="F75" s="50" t="s">
        <v>232</v>
      </c>
      <c r="G75" s="51">
        <v>44467</v>
      </c>
      <c r="H75" s="70" t="s">
        <v>47</v>
      </c>
      <c r="I75" s="68" t="s">
        <v>261</v>
      </c>
      <c r="J75" s="71" t="s">
        <v>167</v>
      </c>
      <c r="K75" s="52" t="s">
        <v>228</v>
      </c>
    </row>
    <row r="76" spans="1:11" s="53" customFormat="1" ht="116.25" customHeight="1">
      <c r="A76" s="59">
        <v>44440</v>
      </c>
      <c r="B76" s="49">
        <v>40</v>
      </c>
      <c r="C76" s="50" t="s">
        <v>224</v>
      </c>
      <c r="D76" s="72" t="s">
        <v>225</v>
      </c>
      <c r="E76" s="73" t="s">
        <v>233</v>
      </c>
      <c r="F76" s="50" t="s">
        <v>234</v>
      </c>
      <c r="G76" s="51">
        <v>44467</v>
      </c>
      <c r="H76" s="70" t="s">
        <v>47</v>
      </c>
      <c r="I76" s="68" t="s">
        <v>261</v>
      </c>
      <c r="J76" s="71" t="s">
        <v>167</v>
      </c>
      <c r="K76" s="52" t="s">
        <v>228</v>
      </c>
    </row>
    <row r="77" spans="1:11" s="53" customFormat="1" ht="150">
      <c r="A77" s="59">
        <v>44440</v>
      </c>
      <c r="B77" s="49">
        <v>41</v>
      </c>
      <c r="C77" s="50" t="s">
        <v>235</v>
      </c>
      <c r="D77" s="72" t="s">
        <v>236</v>
      </c>
      <c r="E77" s="74" t="s">
        <v>245</v>
      </c>
      <c r="F77" s="50" t="s">
        <v>237</v>
      </c>
      <c r="G77" s="51">
        <v>44467</v>
      </c>
      <c r="H77" s="70" t="s">
        <v>47</v>
      </c>
      <c r="I77" s="68" t="s">
        <v>261</v>
      </c>
      <c r="J77" s="71" t="s">
        <v>167</v>
      </c>
      <c r="K77" s="52" t="s">
        <v>238</v>
      </c>
    </row>
    <row r="78" spans="1:11" s="53" customFormat="1" ht="79.5" customHeight="1">
      <c r="A78" s="59">
        <v>44440</v>
      </c>
      <c r="B78" s="49">
        <v>42</v>
      </c>
      <c r="C78" s="50" t="s">
        <v>136</v>
      </c>
      <c r="D78" s="60" t="s">
        <v>137</v>
      </c>
      <c r="E78" s="60" t="s">
        <v>239</v>
      </c>
      <c r="F78" s="50" t="s">
        <v>240</v>
      </c>
      <c r="G78" s="51">
        <v>44468</v>
      </c>
      <c r="H78" s="70" t="s">
        <v>47</v>
      </c>
      <c r="I78" s="68" t="s">
        <v>260</v>
      </c>
      <c r="J78" s="71" t="s">
        <v>167</v>
      </c>
      <c r="K78" s="52" t="s">
        <v>241</v>
      </c>
    </row>
    <row r="79" spans="1:11" s="53" customFormat="1" ht="75">
      <c r="A79" s="59">
        <v>44440</v>
      </c>
      <c r="B79" s="49">
        <v>43</v>
      </c>
      <c r="C79" s="50" t="s">
        <v>136</v>
      </c>
      <c r="D79" s="60" t="s">
        <v>137</v>
      </c>
      <c r="E79" s="73" t="s">
        <v>242</v>
      </c>
      <c r="F79" s="50" t="s">
        <v>262</v>
      </c>
      <c r="G79" s="51">
        <v>44468</v>
      </c>
      <c r="H79" s="70" t="s">
        <v>47</v>
      </c>
      <c r="I79" s="68" t="s">
        <v>260</v>
      </c>
      <c r="J79" s="71" t="s">
        <v>167</v>
      </c>
      <c r="K79" s="52" t="s">
        <v>243</v>
      </c>
    </row>
    <row r="80" spans="1:11" s="44" customFormat="1">
      <c r="A80" s="36"/>
      <c r="B80" s="37"/>
      <c r="C80" s="38"/>
      <c r="D80" s="39"/>
      <c r="E80" s="39"/>
      <c r="F80" s="38"/>
      <c r="G80" s="40"/>
      <c r="H80" s="41"/>
      <c r="I80" s="42"/>
      <c r="J80" s="20"/>
      <c r="K80" s="43"/>
    </row>
    <row r="81" spans="1:11">
      <c r="A81" s="67" t="s">
        <v>267</v>
      </c>
      <c r="B81" s="67"/>
      <c r="C81" s="67"/>
      <c r="D81" s="16"/>
      <c r="E81" s="16"/>
      <c r="F81" s="16"/>
      <c r="G81" s="16"/>
      <c r="H81" s="16"/>
      <c r="I81" s="16"/>
      <c r="J81" s="16"/>
      <c r="K81" s="16"/>
    </row>
    <row r="82" spans="1:11" ht="15.95" customHeight="1">
      <c r="A82" s="65" t="s">
        <v>263</v>
      </c>
      <c r="B82" s="65"/>
    </row>
    <row r="84" spans="1:11" ht="18">
      <c r="A84" s="66" t="s">
        <v>244</v>
      </c>
      <c r="B84" s="66"/>
      <c r="C84" s="66"/>
      <c r="D84" s="66"/>
      <c r="E84" s="66"/>
      <c r="F84" s="66"/>
      <c r="G84" s="66"/>
      <c r="H84" s="66"/>
      <c r="I84" s="66"/>
      <c r="J84" s="66"/>
    </row>
    <row r="85" spans="1:11" ht="31.5">
      <c r="A85" s="45" t="s">
        <v>3</v>
      </c>
      <c r="B85" s="45" t="s">
        <v>4</v>
      </c>
      <c r="C85" s="46" t="s">
        <v>5</v>
      </c>
      <c r="D85" s="46" t="s">
        <v>6</v>
      </c>
      <c r="E85" s="46" t="s">
        <v>7</v>
      </c>
      <c r="F85" s="45" t="s">
        <v>8</v>
      </c>
      <c r="G85" s="45" t="s">
        <v>9</v>
      </c>
      <c r="H85" s="46" t="s">
        <v>10</v>
      </c>
      <c r="I85" s="46" t="s">
        <v>11</v>
      </c>
      <c r="J85" s="46" t="s">
        <v>12</v>
      </c>
      <c r="K85" s="8" t="s">
        <v>13</v>
      </c>
    </row>
    <row r="86" spans="1:11">
      <c r="A86" s="16"/>
      <c r="B86" s="16"/>
      <c r="C86" s="16"/>
      <c r="D86" s="16"/>
      <c r="E86" s="47"/>
      <c r="F86" s="47"/>
      <c r="G86" s="48"/>
      <c r="H86" s="48"/>
      <c r="I86" s="16"/>
      <c r="J86" s="16"/>
      <c r="K86" s="16"/>
    </row>
    <row r="87" spans="1:1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</row>
    <row r="88" spans="1:1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</row>
    <row r="89" spans="1:1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</row>
    <row r="90" spans="1:1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</row>
    <row r="91" spans="1:11">
      <c r="A91" s="67" t="s">
        <v>267</v>
      </c>
      <c r="B91" s="67"/>
      <c r="C91" s="67"/>
    </row>
    <row r="92" spans="1:11" ht="15.95" customHeight="1">
      <c r="A92" s="65" t="s">
        <v>263</v>
      </c>
      <c r="B92" s="65"/>
    </row>
    <row r="93" spans="1:11">
      <c r="A93" s="44" t="s">
        <v>266</v>
      </c>
    </row>
    <row r="94" spans="1:11">
      <c r="A94" s="44" t="s">
        <v>264</v>
      </c>
    </row>
    <row r="95" spans="1:11">
      <c r="A95" s="44" t="s">
        <v>265</v>
      </c>
    </row>
  </sheetData>
  <mergeCells count="13">
    <mergeCell ref="A84:J84"/>
    <mergeCell ref="A91:C91"/>
    <mergeCell ref="A92:B92"/>
    <mergeCell ref="A31:C31"/>
    <mergeCell ref="A32:B32"/>
    <mergeCell ref="A35:J35"/>
    <mergeCell ref="A81:C81"/>
    <mergeCell ref="A82:B82"/>
    <mergeCell ref="A2:M2"/>
    <mergeCell ref="A3:E3"/>
    <mergeCell ref="A20:C20"/>
    <mergeCell ref="A21:B21"/>
    <mergeCell ref="A23:J23"/>
  </mergeCells>
  <pageMargins left="0.25" right="0.25" top="0.75" bottom="0.75" header="0.3" footer="0.3"/>
  <pageSetup paperSize="9" scale="43" firstPageNumber="0" fitToHeight="0" orientation="landscape" horizontalDpi="4294967294" verticalDpi="4294967294" r:id="rId1"/>
  <rowBreaks count="3" manualBreakCount="3">
    <brk id="34" max="16383" man="1"/>
    <brk id="69" max="12" man="1"/>
    <brk id="8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80" workbookViewId="0"/>
  </sheetViews>
  <sheetFormatPr defaultRowHeight="15"/>
  <cols>
    <col min="1" max="1025" width="8.7109375" customWidth="1"/>
  </cols>
  <sheetData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80" workbookViewId="0"/>
  </sheetViews>
  <sheetFormatPr defaultRowHeight="15"/>
  <cols>
    <col min="1" max="1025" width="8.7109375" customWidth="1"/>
  </cols>
  <sheetData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80" workbookViewId="0"/>
  </sheetViews>
  <sheetFormatPr defaultRowHeight="15"/>
  <cols>
    <col min="1" max="1025" width="8.7109375" customWidth="1"/>
  </cols>
  <sheetData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Plan1</vt:lpstr>
      <vt:lpstr>Plan4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Ingrid Morais Fernandes</dc:creator>
  <dc:description/>
  <cp:lastModifiedBy>Clilson Castro Viana</cp:lastModifiedBy>
  <cp:revision>2</cp:revision>
  <cp:lastPrinted>2021-10-13T14:04:10Z</cp:lastPrinted>
  <dcterms:created xsi:type="dcterms:W3CDTF">2021-09-30T13:08:24Z</dcterms:created>
  <dcterms:modified xsi:type="dcterms:W3CDTF">2021-10-13T14:12:01Z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