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2"/>
  </bookViews>
  <sheets>
    <sheet name="Procuradores de Justiça" sheetId="1" r:id="rId1"/>
    <sheet name="Promotores de Entrância Final" sheetId="2" r:id="rId2"/>
    <sheet name="Promotores de Entrância Inicial" sheetId="3" r:id="rId3"/>
  </sheets>
  <definedNames>
    <definedName name="_xlnm.Print_Area" localSheetId="0">'Procuradores de Justiça'!$A$1:$T$43</definedName>
    <definedName name="_xlnm.Print_Titles" localSheetId="0">'Procuradores de Justiça'!$1:$23</definedName>
    <definedName name="_xlnm.Print_Area" localSheetId="1">'Promotores de Entrância Final'!$A$1:$T$111</definedName>
    <definedName name="_xlnm.Print_Titles" localSheetId="1">'Promotores de Entrância Final'!$1:$23</definedName>
    <definedName name="_xlnm.Print_Area" localSheetId="2">'Promotores de Entrância Inicial'!$A$1:$T$80</definedName>
    <definedName name="_xlnm.Print_Titles" localSheetId="2">'Promotores de Entrância Inicial'!$1:$23</definedName>
    <definedName name="Excel_BuiltIn_Print_Area" localSheetId="0">'Procuradores de Justiça'!#REF!</definedName>
    <definedName name="Excel_BuiltIn_Print_Titles" localSheetId="0">'Procuradores de Justiça'!#REF!</definedName>
    <definedName name="Excel_BuiltIn_Print_Titles" localSheetId="1">'Promotores de Entrância Final'!$A$1:$A$23</definedName>
    <definedName name="Excel_BuiltIn_Print_Area" localSheetId="2">'Promotores de Entrância Inicial'!$A$1:$T$23</definedName>
    <definedName name="Excel_BuiltIn_Print_Titles" localSheetId="2">'Promotores de Entrância Inicial'!$A$1:$A$23</definedName>
  </definedNames>
  <calcPr fullCalcOnLoad="1"/>
</workbook>
</file>

<file path=xl/sharedStrings.xml><?xml version="1.0" encoding="utf-8"?>
<sst xmlns="http://schemas.openxmlformats.org/spreadsheetml/2006/main" count="438" uniqueCount="371">
  <si>
    <t>Diretoria Geral</t>
  </si>
  <si>
    <t>Detalhamento da Folha de Pagamento  - Mês de Outubro/2017</t>
  </si>
  <si>
    <t>PROCURADORES DE JUSTIÇA</t>
  </si>
  <si>
    <t>LOTAÇÃO</t>
  </si>
  <si>
    <t>Subtotal de Ganhos</t>
  </si>
  <si>
    <t>Verbas não Submetidas ao Teto Remuneratório Constitucional</t>
  </si>
  <si>
    <t>Total Geral de Ganhos</t>
  </si>
  <si>
    <t>Descontos Obrigatórios</t>
  </si>
  <si>
    <t>Descontos Diversos</t>
  </si>
  <si>
    <t>Total de Descontos</t>
  </si>
  <si>
    <t>Remuneração Líquida</t>
  </si>
  <si>
    <t>Verbas Submetidas ao teto Remuneratório Constitucional</t>
  </si>
  <si>
    <t>Valor do teto = R$ 33.763,00</t>
  </si>
  <si>
    <t>Subsídio</t>
  </si>
  <si>
    <t>Gratificação de Função</t>
  </si>
  <si>
    <t>Vantagens Pessoais</t>
  </si>
  <si>
    <t>Ganhos Eventuais</t>
  </si>
  <si>
    <t>Restituição do Teto</t>
  </si>
  <si>
    <t>1/3 de Férias Constitucional</t>
  </si>
  <si>
    <t>Gratificação Natalina</t>
  </si>
  <si>
    <t>Indenizações</t>
  </si>
  <si>
    <t>Abono de Permanência</t>
  </si>
  <si>
    <t>Contribuição Previdenciária</t>
  </si>
  <si>
    <t>IRRF</t>
  </si>
  <si>
    <t>Cargo</t>
  </si>
  <si>
    <t>Valor</t>
  </si>
  <si>
    <t>ANTONINA MARIA DE CASTRO DO C VALLE</t>
  </si>
  <si>
    <t>16.ª PJ</t>
  </si>
  <si>
    <t>CARLOS ANTONIO FERREIRA COELHO</t>
  </si>
  <si>
    <t>12.ª PJ</t>
  </si>
  <si>
    <t xml:space="preserve"> Membro CSMP</t>
  </si>
  <si>
    <t>CARLOS LELIO LAURIA FERREIRA</t>
  </si>
  <si>
    <t>8.ª PJ</t>
  </si>
  <si>
    <t>FLAVIO FERREIRA LOPES</t>
  </si>
  <si>
    <t>11.ª PJ</t>
  </si>
  <si>
    <t>FRANCISCO DAS CHAGAS SANTIAGO CRUZ</t>
  </si>
  <si>
    <t>21.ª PJ</t>
  </si>
  <si>
    <t xml:space="preserve"> Coordenador</t>
  </si>
  <si>
    <t>JOSE ROQUE NUNES MARQUES</t>
  </si>
  <si>
    <t>20.ª PJ</t>
  </si>
  <si>
    <t>JUSSARA MARIA PORDEUS E SILVA</t>
  </si>
  <si>
    <t>7.ª PJ</t>
  </si>
  <si>
    <t xml:space="preserve"> Corregedor-Geral</t>
  </si>
  <si>
    <t>KARLA FREGAPANI LEITE</t>
  </si>
  <si>
    <t>1.ª PJ</t>
  </si>
  <si>
    <t>LIANI MONICA GUEDES DE F RODRIGUES</t>
  </si>
  <si>
    <t>13.ª PJ</t>
  </si>
  <si>
    <t>MARIA JOSE DA SILVA NAZARE</t>
  </si>
  <si>
    <t>18.ª PJ</t>
  </si>
  <si>
    <t>MARIA JOSE SILVA DE AQUINO</t>
  </si>
  <si>
    <t>17.ª PJ</t>
  </si>
  <si>
    <t>MAURO ROBERTO VERAS BEZERRA</t>
  </si>
  <si>
    <t>10.ª PJ</t>
  </si>
  <si>
    <t>NICOLAU LIBORIO DOS SANTOS FILHO</t>
  </si>
  <si>
    <t>19.ª PJ</t>
  </si>
  <si>
    <t>NOEME TOBIAS DE SOUZA</t>
  </si>
  <si>
    <t>5.ª PJ</t>
  </si>
  <si>
    <t>PEDRO BEZERRA FILHO</t>
  </si>
  <si>
    <t>14.ª PJ</t>
  </si>
  <si>
    <t xml:space="preserve"> Subprocurador-Geral</t>
  </si>
  <si>
    <t>PUBLIO CAIO BESSA CYRINO</t>
  </si>
  <si>
    <t>3.ª PJ</t>
  </si>
  <si>
    <t>RITA AUGUSTA DE VASCONCELLOS DIAS</t>
  </si>
  <si>
    <t>9.ª PJ</t>
  </si>
  <si>
    <t xml:space="preserve"> Ouvidor-Geral</t>
  </si>
  <si>
    <t>SANDRA CAL OLIVEIRA</t>
  </si>
  <si>
    <t>6.ª PJ</t>
  </si>
  <si>
    <t>SILVANA MARIA MENDONCA PINTO SANTOS</t>
  </si>
  <si>
    <t>2.ª PJ</t>
  </si>
  <si>
    <t>SUZETE MARIA DOS SANTOS</t>
  </si>
  <si>
    <t>15.ª PJ</t>
  </si>
  <si>
    <t>R$1,00</t>
  </si>
  <si>
    <t>PROMOTORES DE ENTRÂNCIA FINAL</t>
  </si>
  <si>
    <t>LOTAÇÃO – Promotorias de Justiça – Capital</t>
  </si>
  <si>
    <t>ADELTON ALBUQUERQUE MATOS</t>
  </si>
  <si>
    <t>31ª</t>
  </si>
  <si>
    <t>ADRIANO ALECRIM MARINHO</t>
  </si>
  <si>
    <t>84ª</t>
  </si>
  <si>
    <t>AGUINELO BALBI JUNIOR</t>
  </si>
  <si>
    <t>62ª</t>
  </si>
  <si>
    <t>ALBERTO RODRIGUES DO N JUNIOR</t>
  </si>
  <si>
    <t>21ª</t>
  </si>
  <si>
    <t>ALVARO GRANJA PEREIRA DE SOUZA</t>
  </si>
  <si>
    <t>23ª</t>
  </si>
  <si>
    <t>ANA CLAUDIA ABBOUD DAOU</t>
  </si>
  <si>
    <t>49ª</t>
  </si>
  <si>
    <t>ANABEL VITORIA PEREIRA M SOUZA</t>
  </si>
  <si>
    <t>33ª</t>
  </si>
  <si>
    <t>ANDRE ALECRIM MARINHO</t>
  </si>
  <si>
    <t>86ª</t>
  </si>
  <si>
    <t>ANDRE LUIZ MEDEIROS FIGUEIRA</t>
  </si>
  <si>
    <t>95ª</t>
  </si>
  <si>
    <t>ANTONIO JOSE MANCILHA</t>
  </si>
  <si>
    <t>57ª</t>
  </si>
  <si>
    <t>CARLOS FABIO BRAGA MONTEIRO</t>
  </si>
  <si>
    <t>14ª</t>
  </si>
  <si>
    <t xml:space="preserve"> Procurador-Geral</t>
  </si>
  <si>
    <t>CARLOS JOSE ALVES DE ARAUJO</t>
  </si>
  <si>
    <t>83ª</t>
  </si>
  <si>
    <t>CARLOS SERGIO EDWARDS DE FREITAS</t>
  </si>
  <si>
    <t>53ª</t>
  </si>
  <si>
    <t xml:space="preserve"> GRAT.ASSESSOR CAO   </t>
  </si>
  <si>
    <t>CHRISTIANNE CORREA BENTO DA SILVA</t>
  </si>
  <si>
    <t>24ª</t>
  </si>
  <si>
    <t>CLARISSA MORAES BRITO</t>
  </si>
  <si>
    <t>92ª</t>
  </si>
  <si>
    <t>CLAUDIA MARIA RAPOSO DA CAMARA</t>
  </si>
  <si>
    <t>54ª</t>
  </si>
  <si>
    <t>CLEUCY MARIA DE SOUZA</t>
  </si>
  <si>
    <t>72ª</t>
  </si>
  <si>
    <t>CLEY BARBOSA MARTINS</t>
  </si>
  <si>
    <t>60ª</t>
  </si>
  <si>
    <t>DANIEL LEITE BRITO</t>
  </si>
  <si>
    <t>8ª</t>
  </si>
  <si>
    <t>DARLAN BENEVIDES DE QUEIROZ</t>
  </si>
  <si>
    <t>9ª</t>
  </si>
  <si>
    <t>DAVI SANTANA DA CAMARA</t>
  </si>
  <si>
    <t>73ª</t>
  </si>
  <si>
    <t>DAVID EVANDRO COSTA CARRAMANHO</t>
  </si>
  <si>
    <t>48ª</t>
  </si>
  <si>
    <t>DELISA OLIVIA VIEIRALVES FERREIRA</t>
  </si>
  <si>
    <t>59ª</t>
  </si>
  <si>
    <t>EDGARD MAIA DE ALBUQUERQUE ROCHA</t>
  </si>
  <si>
    <t>70ª</t>
  </si>
  <si>
    <t>EDILSON QUEIROZ MARTINS</t>
  </si>
  <si>
    <t>77ª</t>
  </si>
  <si>
    <t>EDINALDO AQUINO MEDEIROS</t>
  </si>
  <si>
    <t>17ª</t>
  </si>
  <si>
    <t>EDNA LIMA DE SOUZA</t>
  </si>
  <si>
    <t>44ª</t>
  </si>
  <si>
    <t>ELVYS DE PAULA FREITAS</t>
  </si>
  <si>
    <t>43ª</t>
  </si>
  <si>
    <t>EVANDRO DA SILVA ISOLINO</t>
  </si>
  <si>
    <t>91ª</t>
  </si>
  <si>
    <t>FRANCILENE BARROSO DA SILVA</t>
  </si>
  <si>
    <t>66ª</t>
  </si>
  <si>
    <t>FRANCISCO DE ASSIS AIRES ARGUELLES</t>
  </si>
  <si>
    <t>18ª</t>
  </si>
  <si>
    <t>FRANCISCO LAZARO DE MORAIS CAMPOS</t>
  </si>
  <si>
    <t>94ª</t>
  </si>
  <si>
    <t xml:space="preserve"> Assessor GAJ</t>
  </si>
  <si>
    <t>GEBER MAFRA ROCHA</t>
  </si>
  <si>
    <t>89ª</t>
  </si>
  <si>
    <t>GUIOMAR FELICIA DOS SANTOS CASTRO</t>
  </si>
  <si>
    <t>55ª</t>
  </si>
  <si>
    <t>IZABEL CHRISTINA CHRISOSTOMO</t>
  </si>
  <si>
    <t>42ª</t>
  </si>
  <si>
    <t>JEFFERSON NEVES DE CARVALHO</t>
  </si>
  <si>
    <t>4ª</t>
  </si>
  <si>
    <t>JOAO DE HOLANDA FARIAS</t>
  </si>
  <si>
    <t>65ª</t>
  </si>
  <si>
    <t>JOAO GASPAR RODRIGUES</t>
  </si>
  <si>
    <t>61ª</t>
  </si>
  <si>
    <t>JORGE ALBERTO GOMES DAMASCENO</t>
  </si>
  <si>
    <t>12ª</t>
  </si>
  <si>
    <t>JORGE ALBERTO VELOSO PEREIRA</t>
  </si>
  <si>
    <t>41ª</t>
  </si>
  <si>
    <t>JORGE MICHEL AYRES MARTINS</t>
  </si>
  <si>
    <t>36ª</t>
  </si>
  <si>
    <t xml:space="preserve"> Corregedor Auxiliar</t>
  </si>
  <si>
    <t>JORGE WILSON LOPES CAVALCANTE</t>
  </si>
  <si>
    <t>34ª</t>
  </si>
  <si>
    <t>JOSE BERNARDO FERREIRA JUNIOR</t>
  </si>
  <si>
    <t>35ª</t>
  </si>
  <si>
    <t>KATIA MARIA ARAUJO DE OLIVEIRA</t>
  </si>
  <si>
    <t>47ª</t>
  </si>
  <si>
    <t>LAURO TAVARES DA SILVA</t>
  </si>
  <si>
    <t>15ª</t>
  </si>
  <si>
    <t>LEDA MARA NASCIMENTO ALBUQUERQUE</t>
  </si>
  <si>
    <t>7ª</t>
  </si>
  <si>
    <t>LILIAN MARIA PIRES STONE</t>
  </si>
  <si>
    <t>30ª</t>
  </si>
  <si>
    <t>LINCOLN ALENCAR DE QUEIROZ</t>
  </si>
  <si>
    <t>52ª</t>
  </si>
  <si>
    <t>LUCIANA TOLEDO MARTINHO</t>
  </si>
  <si>
    <t>37ª</t>
  </si>
  <si>
    <t>LUCIOLA HONORIO DE VALOIS COELHO</t>
  </si>
  <si>
    <t>90ª</t>
  </si>
  <si>
    <t>LUISSANDRA CHIXARO DE MENEZES</t>
  </si>
  <si>
    <t>29ª</t>
  </si>
  <si>
    <t>MARA NOBIA ALBUQUERQUE DA CUNHA</t>
  </si>
  <si>
    <t>75ª</t>
  </si>
  <si>
    <t>MARCELO PINTO RIBEIRO</t>
  </si>
  <si>
    <t>6ª</t>
  </si>
  <si>
    <t>MARCO AURELIO LISCIOTTO</t>
  </si>
  <si>
    <t>67ª</t>
  </si>
  <si>
    <t>MARIA CRISTINA VIEIRA DA ROCHA</t>
  </si>
  <si>
    <t>50ª</t>
  </si>
  <si>
    <t>MARIA DA CONCEICAO SILVA SANTIAGO</t>
  </si>
  <si>
    <t>25ª</t>
  </si>
  <si>
    <t>MARIA EUNICE LOPES DE L BITENCOURT</t>
  </si>
  <si>
    <t>11ª</t>
  </si>
  <si>
    <t>MARIA PIEDADE QUEIROZ N BELASQUE</t>
  </si>
  <si>
    <t>26ª</t>
  </si>
  <si>
    <t>MARIO YPIRANGA MONTEIRO NETO</t>
  </si>
  <si>
    <t>5ª</t>
  </si>
  <si>
    <t>MARLENE FRANCO DA SILVA</t>
  </si>
  <si>
    <t>1ª</t>
  </si>
  <si>
    <t>MARLINDA MARIA CUNHA DUTRA</t>
  </si>
  <si>
    <t>71ª</t>
  </si>
  <si>
    <t>MIRTIL FERNANDES DO VALE</t>
  </si>
  <si>
    <t>56ª</t>
  </si>
  <si>
    <t>NEYDE REGINA DEMOSTHENES TRINDADE</t>
  </si>
  <si>
    <t>13ª</t>
  </si>
  <si>
    <t>NILDA SILVA DE SOUZA</t>
  </si>
  <si>
    <t>27ª</t>
  </si>
  <si>
    <t>OTAVIO DE SOUZA GOMES</t>
  </si>
  <si>
    <t>51ª</t>
  </si>
  <si>
    <t>PAULO STELIO SABBA GUIMARAES</t>
  </si>
  <si>
    <t>63ª</t>
  </si>
  <si>
    <t>RAIMUNDO DO NASCIMENTO OLIVEIRA</t>
  </si>
  <si>
    <t>82ª</t>
  </si>
  <si>
    <t>REINALDO ALBERTO NERY DE LIMA</t>
  </si>
  <si>
    <t>87ª</t>
  </si>
  <si>
    <t>RENATA CINTRAO SIMOES DE OLIVEIRA</t>
  </si>
  <si>
    <t>76ª</t>
  </si>
  <si>
    <t>RENILCE HELEN QUEIROZ DE SOUSA</t>
  </si>
  <si>
    <t>85ª</t>
  </si>
  <si>
    <t>RODRIGO MIRANDA LEAO JUNIOR</t>
  </si>
  <si>
    <t>69ª</t>
  </si>
  <si>
    <t>ROGEANNE OLIVEIRA GOMES DA SILVA</t>
  </si>
  <si>
    <t>2ª</t>
  </si>
  <si>
    <t>ROGERIO MARQUES SANTOS</t>
  </si>
  <si>
    <t>20ª</t>
  </si>
  <si>
    <t>RONALDO ANDRADE</t>
  </si>
  <si>
    <t>78ª</t>
  </si>
  <si>
    <t>RUY MALVEIRA GUIMARAES</t>
  </si>
  <si>
    <t>68ª</t>
  </si>
  <si>
    <t>SARAH PIRANGY DE SOUZA</t>
  </si>
  <si>
    <t>3ª</t>
  </si>
  <si>
    <t>SHEYLA ANDRADE DOS SANTOS</t>
  </si>
  <si>
    <t>81ª</t>
  </si>
  <si>
    <t>SHEYLA DANTAS FROTA DE CARVALHO</t>
  </si>
  <si>
    <t>46ª</t>
  </si>
  <si>
    <t>SILVANA NOBRE DE LIMA CABRAL</t>
  </si>
  <si>
    <t>58ª</t>
  </si>
  <si>
    <t>SILVANA RAMOS CAVALCANTI</t>
  </si>
  <si>
    <t>64ª</t>
  </si>
  <si>
    <t>SILVIA ABDALA TUMA</t>
  </si>
  <si>
    <t>32ª</t>
  </si>
  <si>
    <t>SIMONE BRAGA LUNIERE DA COSTA</t>
  </si>
  <si>
    <t>39ª</t>
  </si>
  <si>
    <t>SOLANGE DA SILVA GUEDES MOURA</t>
  </si>
  <si>
    <t>74ª</t>
  </si>
  <si>
    <t>TEREZA CRISTINA COELHO DA SILVA</t>
  </si>
  <si>
    <t>40ª</t>
  </si>
  <si>
    <t>VANIA MARIA DO PERPETUO S M MARINHO</t>
  </si>
  <si>
    <t>28ª</t>
  </si>
  <si>
    <t>VICENTE AUGUSTO BORGES OLIVEIRA</t>
  </si>
  <si>
    <t>10ª</t>
  </si>
  <si>
    <t xml:space="preserve"> Secretário-Geral</t>
  </si>
  <si>
    <t>WALBER LUIS SILVA DO NASCIMENTO</t>
  </si>
  <si>
    <t>38ª</t>
  </si>
  <si>
    <t>WANDETE DE OLIVEIRA NETTO</t>
  </si>
  <si>
    <t>79ª</t>
  </si>
  <si>
    <t xml:space="preserve"> Chefe CEAF</t>
  </si>
  <si>
    <t>PROMOTORES DE ENTRÂNCIA INICIAL</t>
  </si>
  <si>
    <t>ALESSANDRO SAMARTIN DE GOUVEIA</t>
  </si>
  <si>
    <t>Sta. Izabel do Rio Negro</t>
  </si>
  <si>
    <t>ANDRE LAVAREDA FONSECA</t>
  </si>
  <si>
    <t>Urucurituba</t>
  </si>
  <si>
    <t>ANDRE VIRGILIO BELOTA SEFFAIR</t>
  </si>
  <si>
    <t>2.ª Vara/Parintins</t>
  </si>
  <si>
    <t>ARMANDO GURGEL MAIA</t>
  </si>
  <si>
    <t>Boca do Acre</t>
  </si>
  <si>
    <t>AURELY PEREIRA DE FREITAS</t>
  </si>
  <si>
    <t>3.ª Vara/Manacapuru</t>
  </si>
  <si>
    <t>CARLA SANTOS GUEDES GONZAGA</t>
  </si>
  <si>
    <t>Nova Olinda do Norte</t>
  </si>
  <si>
    <t>CARLOS FIRMINO DANTAS</t>
  </si>
  <si>
    <t>1.ª Vara/Tabatinga</t>
  </si>
  <si>
    <t>CAROLINA MONTEIRO CHAGAS MAIA</t>
  </si>
  <si>
    <t>3.ª Vara/Parintins</t>
  </si>
  <si>
    <t>CHRISTIANE DOLZANY ARAUJO</t>
  </si>
  <si>
    <t>Beruri</t>
  </si>
  <si>
    <t>CLAUDIO SERGIO TANAJURA SAMPAIO</t>
  </si>
  <si>
    <t>Autazes</t>
  </si>
  <si>
    <t>DANIEL SILVA CHAVES A MENEZES</t>
  </si>
  <si>
    <t>Caapiranga</t>
  </si>
  <si>
    <t>ELIANA LEITE GUEDES</t>
  </si>
  <si>
    <t>1.ª Vara/Parintins</t>
  </si>
  <si>
    <t>ELIS HELENA DE SOUZA NOBILE</t>
  </si>
  <si>
    <t>Itapiranga</t>
  </si>
  <si>
    <t>ELIZANDRA LEITE GUEDES DE LIRA</t>
  </si>
  <si>
    <t xml:space="preserve">Nhamundá </t>
  </si>
  <si>
    <t>FABRICIO SANTOS ALMEIDA</t>
  </si>
  <si>
    <t>1.ª Vara/Humaitá</t>
  </si>
  <si>
    <t>FLAVIO MOTA MORAIS SILVEIRA</t>
  </si>
  <si>
    <t>2.ª Vara/Coari</t>
  </si>
  <si>
    <t>GEORGE PESTANA VIEIRA</t>
  </si>
  <si>
    <t>2.ª Vara/Manacapuru</t>
  </si>
  <si>
    <t>GERSON DE CASTRO COELHO</t>
  </si>
  <si>
    <t>Lábrea</t>
  </si>
  <si>
    <t>HILTON SERRA VIANA</t>
  </si>
  <si>
    <t>Manaquiri</t>
  </si>
  <si>
    <t>IGOR STARLING PEIXOTO</t>
  </si>
  <si>
    <t>Codajás</t>
  </si>
  <si>
    <t>IRANILSON DE ARAUJO RIBEIRO</t>
  </si>
  <si>
    <r>
      <rPr>
        <sz val="12"/>
        <rFont val="Arial"/>
        <family val="2"/>
      </rPr>
      <t>Guajará</t>
    </r>
    <r>
      <rPr>
        <sz val="10"/>
        <color indexed="10"/>
        <rFont val="Arial"/>
        <family val="2"/>
      </rPr>
      <t xml:space="preserve"> (Difícil Provimento)</t>
    </r>
  </si>
  <si>
    <t>ITALO KLINGER RODRIGUES NASCIMENTO</t>
  </si>
  <si>
    <t>1.ª Vara/Itacoatiara</t>
  </si>
  <si>
    <t>JOAO RIBEIRO GUIMARAES NETTO</t>
  </si>
  <si>
    <t>Careiro/Castanho</t>
  </si>
  <si>
    <t>JOSE AUGUSTO PALHETA TAVEIRA JUNIOR</t>
  </si>
  <si>
    <r>
      <rPr>
        <sz val="12"/>
        <rFont val="Arial"/>
        <family val="2"/>
      </rPr>
      <t xml:space="preserve">Japurá </t>
    </r>
    <r>
      <rPr>
        <sz val="10"/>
        <color indexed="10"/>
        <rFont val="Arial"/>
        <family val="2"/>
      </rPr>
      <t>(Difícil Provimento)</t>
    </r>
  </si>
  <si>
    <t>JOSE FELIPE DA CUNHA FISH</t>
  </si>
  <si>
    <t>Boa Vista do Ramos</t>
  </si>
  <si>
    <t>KEPLER ANTONY NETO</t>
  </si>
  <si>
    <t>Benjamin Constant</t>
  </si>
  <si>
    <t>KLEYSON NASCIMENTO BARROSO</t>
  </si>
  <si>
    <r>
      <rPr>
        <sz val="12"/>
        <rFont val="Arial"/>
        <family val="2"/>
      </rPr>
      <t>Envira</t>
    </r>
    <r>
      <rPr>
        <sz val="10"/>
        <rFont val="Arial"/>
        <family val="2"/>
      </rPr>
      <t xml:space="preserve"> </t>
    </r>
    <r>
      <rPr>
        <sz val="10"/>
        <color indexed="10"/>
        <rFont val="Arial"/>
        <family val="2"/>
      </rPr>
      <t>(Difícil Provimento)</t>
    </r>
  </si>
  <si>
    <t>LAIS REJANE DE CARVALHO FREITAS</t>
  </si>
  <si>
    <t>2.ª Iranduba</t>
  </si>
  <si>
    <t>LEONARDO ABINADER NOBRE</t>
  </si>
  <si>
    <t>3.ª Vara/Itacoatiara</t>
  </si>
  <si>
    <t>LEONARDO TUPINAMBA DO VALLE</t>
  </si>
  <si>
    <t>Borba</t>
  </si>
  <si>
    <t>LILIAN NARA PINHEIRO DE ALMEIDA</t>
  </si>
  <si>
    <t>2.ª Vara/Tabatinga</t>
  </si>
  <si>
    <t>LUIZ ALBERTO DANTAS DE VASCONCELOS</t>
  </si>
  <si>
    <t>Anori</t>
  </si>
  <si>
    <t>LUIZ DO REGO LOBAO FILHO</t>
  </si>
  <si>
    <t>1.ª Vara/Maués</t>
  </si>
  <si>
    <t>MARCELLE CRISTINE DE F ARRUDA</t>
  </si>
  <si>
    <t>1.ª Vara/Manicoré</t>
  </si>
  <si>
    <t>MARCELO AUGUSTO SILVA DE ALMEIDA</t>
  </si>
  <si>
    <t>2.ª Vara/Itacoatiara</t>
  </si>
  <si>
    <t>MARCELO DE SALLES MARTINS</t>
  </si>
  <si>
    <t>2.ª Vara/Manicoré</t>
  </si>
  <si>
    <t>MARCIA CRISTINA DE LIMA OLIVEIRA</t>
  </si>
  <si>
    <t>Urucará</t>
  </si>
  <si>
    <t>MARCIO FERNANDO NOGUEIRA B CAMPOS</t>
  </si>
  <si>
    <t>Silves</t>
  </si>
  <si>
    <t>MARCIO PEREIRA DE MELLO</t>
  </si>
  <si>
    <t>Barcelos</t>
  </si>
  <si>
    <t>MARIA BETUSA ARAUJO DO NASCIMENTO</t>
  </si>
  <si>
    <t>Anamã</t>
  </si>
  <si>
    <t>MARIA DA GRACA GIULIETTA C CARVALHO</t>
  </si>
  <si>
    <t>Santo Antônio do Içá</t>
  </si>
  <si>
    <t>MARINA CAMPOS MACIEL</t>
  </si>
  <si>
    <t>1.ª Vara/Tefé</t>
  </si>
  <si>
    <t>PAULO ALEXANDER DOS SANTOS BERIBA</t>
  </si>
  <si>
    <t>São Gabriel da Cachoeira</t>
  </si>
  <si>
    <t>ROBERTO NOGUEIRA</t>
  </si>
  <si>
    <t>Alvarães</t>
  </si>
  <si>
    <t>ROMINA CARMEM BRITO CARVALHO</t>
  </si>
  <si>
    <t>São Sebastião do Uatumã</t>
  </si>
  <si>
    <t>ROMULO DE SOUZA BARBOSA</t>
  </si>
  <si>
    <t>Canutama</t>
  </si>
  <si>
    <t>SARAH CLARISSA CRUZ LEAO</t>
  </si>
  <si>
    <r>
      <rPr>
        <sz val="12"/>
        <rFont val="Arial"/>
        <family val="2"/>
      </rPr>
      <t xml:space="preserve">Maraã </t>
    </r>
    <r>
      <rPr>
        <sz val="10"/>
        <color indexed="10"/>
        <rFont val="Arial"/>
        <family val="2"/>
      </rPr>
      <t>(Difícil Provimento)</t>
    </r>
  </si>
  <si>
    <t>SERGIO ROBERTO MARTINS VERCOSA</t>
  </si>
  <si>
    <t>São Paulo de Olivença</t>
  </si>
  <si>
    <t>SIMONE MARTINS LIMA</t>
  </si>
  <si>
    <t>2.ª Vara/Humaitá</t>
  </si>
  <si>
    <t>TANIA MARIA DE AZEVEDO FEITOSA</t>
  </si>
  <si>
    <t>Novo Aripuanã</t>
  </si>
  <si>
    <t>TIMOTEO AGABO PACHECO DE ALMEIDA</t>
  </si>
  <si>
    <t>Eirunepé</t>
  </si>
  <si>
    <t>VALBER DINIZ DA SILVA</t>
  </si>
  <si>
    <t>Presidente Figueiredo</t>
  </si>
  <si>
    <t>VITOR MOREIRA DA FONSECA</t>
  </si>
  <si>
    <t>1.ª Vara/Manacapuru</t>
  </si>
  <si>
    <t>VIVALDO CASTRO DE SOUZA</t>
  </si>
  <si>
    <t>Careiro/Várzea</t>
  </si>
  <si>
    <t>WESLEI MACHADO ALVES</t>
  </si>
  <si>
    <t>1.ª Vara/Coari</t>
  </si>
  <si>
    <t>YARA REBECA ALBUQUERQUE MARINHO</t>
  </si>
  <si>
    <t>2.ª Vara/Maués</t>
  </si>
  <si>
    <t>YNNA BREVES MAIA</t>
  </si>
  <si>
    <t>Atalaia do Norte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</si>
</sst>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#,##0.00;\-#,##0.00"/>
  </numFmts>
  <fonts count="20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Dialog"/>
      <family val="0"/>
    </font>
    <font>
      <b/>
      <sz val="10"/>
      <color indexed="8"/>
      <name val="Dialog"/>
      <family val="0"/>
    </font>
    <font>
      <sz val="12"/>
      <name val="Arial"/>
      <family val="2"/>
    </font>
    <font>
      <sz val="10"/>
      <color indexed="10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3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1" fillId="4" borderId="0" applyNumberFormat="0" applyBorder="0" applyAlignment="0" applyProtection="0"/>
    <xf numFmtId="164" fontId="3" fillId="5" borderId="0" applyNumberFormat="0" applyBorder="0" applyAlignment="0" applyProtection="0"/>
    <xf numFmtId="164" fontId="4" fillId="6" borderId="0" applyNumberFormat="0" applyBorder="0" applyAlignment="0" applyProtection="0"/>
    <xf numFmtId="164" fontId="5" fillId="0" borderId="0" applyNumberFormat="0" applyFill="0" applyBorder="0" applyAlignment="0" applyProtection="0"/>
    <xf numFmtId="164" fontId="6" fillId="7" borderId="0" applyNumberFormat="0" applyBorder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8" borderId="0" applyNumberFormat="0" applyBorder="0" applyAlignment="0" applyProtection="0"/>
    <xf numFmtId="164" fontId="11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41">
    <xf numFmtId="164" fontId="0" fillId="0" borderId="0" xfId="0" applyAlignment="1">
      <alignment/>
    </xf>
    <xf numFmtId="164" fontId="12" fillId="0" borderId="0" xfId="0" applyFont="1" applyAlignment="1">
      <alignment/>
    </xf>
    <xf numFmtId="164" fontId="0" fillId="0" borderId="0" xfId="0" applyBorder="1" applyAlignment="1">
      <alignment horizontal="center"/>
    </xf>
    <xf numFmtId="165" fontId="13" fillId="0" borderId="0" xfId="0" applyNumberFormat="1" applyFont="1" applyBorder="1" applyAlignment="1">
      <alignment horizontal="center"/>
    </xf>
    <xf numFmtId="164" fontId="13" fillId="0" borderId="0" xfId="0" applyFont="1" applyBorder="1" applyAlignment="1">
      <alignment horizontal="center"/>
    </xf>
    <xf numFmtId="164" fontId="14" fillId="0" borderId="2" xfId="0" applyFont="1" applyBorder="1" applyAlignment="1">
      <alignment/>
    </xf>
    <xf numFmtId="164" fontId="15" fillId="0" borderId="3" xfId="0" applyFont="1" applyBorder="1" applyAlignment="1">
      <alignment horizontal="center" vertical="center" wrapText="1"/>
    </xf>
    <xf numFmtId="165" fontId="16" fillId="9" borderId="4" xfId="0" applyNumberFormat="1" applyFont="1" applyFill="1" applyBorder="1" applyAlignment="1">
      <alignment horizontal="center" vertical="center" wrapText="1"/>
    </xf>
    <xf numFmtId="165" fontId="16" fillId="9" borderId="5" xfId="0" applyNumberFormat="1" applyFont="1" applyFill="1" applyBorder="1" applyAlignment="1">
      <alignment horizontal="center" vertical="center" wrapText="1"/>
    </xf>
    <xf numFmtId="164" fontId="13" fillId="9" borderId="5" xfId="0" applyFont="1" applyFill="1" applyBorder="1" applyAlignment="1">
      <alignment horizontal="center" vertical="center" wrapText="1"/>
    </xf>
    <xf numFmtId="165" fontId="16" fillId="10" borderId="4" xfId="0" applyNumberFormat="1" applyFont="1" applyFill="1" applyBorder="1" applyAlignment="1">
      <alignment horizontal="center" vertical="center"/>
    </xf>
    <xf numFmtId="165" fontId="16" fillId="10" borderId="5" xfId="0" applyNumberFormat="1" applyFont="1" applyFill="1" applyBorder="1" applyAlignment="1">
      <alignment horizontal="center" vertical="center" wrapText="1"/>
    </xf>
    <xf numFmtId="165" fontId="17" fillId="7" borderId="5" xfId="0" applyNumberFormat="1" applyFont="1" applyFill="1" applyBorder="1" applyAlignment="1">
      <alignment horizontal="center" vertical="center" wrapText="1"/>
    </xf>
    <xf numFmtId="165" fontId="16" fillId="9" borderId="6" xfId="0" applyNumberFormat="1" applyFont="1" applyFill="1" applyBorder="1" applyAlignment="1">
      <alignment horizontal="center" vertical="center" wrapText="1"/>
    </xf>
    <xf numFmtId="165" fontId="16" fillId="9" borderId="3" xfId="0" applyNumberFormat="1" applyFont="1" applyFill="1" applyBorder="1" applyAlignment="1">
      <alignment horizontal="center" vertical="center" wrapText="1"/>
    </xf>
    <xf numFmtId="165" fontId="16" fillId="9" borderId="0" xfId="0" applyNumberFormat="1" applyFont="1" applyFill="1" applyBorder="1" applyAlignment="1">
      <alignment horizontal="center" vertical="center" wrapText="1"/>
    </xf>
    <xf numFmtId="165" fontId="16" fillId="9" borderId="7" xfId="0" applyNumberFormat="1" applyFont="1" applyFill="1" applyBorder="1" applyAlignment="1">
      <alignment horizontal="center" vertical="center" wrapText="1"/>
    </xf>
    <xf numFmtId="165" fontId="16" fillId="9" borderId="8" xfId="0" applyNumberFormat="1" applyFont="1" applyFill="1" applyBorder="1" applyAlignment="1">
      <alignment horizontal="center" vertical="center" wrapText="1"/>
    </xf>
    <xf numFmtId="165" fontId="16" fillId="9" borderId="2" xfId="0" applyNumberFormat="1" applyFont="1" applyFill="1" applyBorder="1" applyAlignment="1">
      <alignment horizontal="center" vertical="center" wrapText="1"/>
    </xf>
    <xf numFmtId="165" fontId="16" fillId="9" borderId="9" xfId="0" applyNumberFormat="1" applyFont="1" applyFill="1" applyBorder="1" applyAlignment="1">
      <alignment horizontal="center" vertical="center" wrapText="1"/>
    </xf>
    <xf numFmtId="165" fontId="16" fillId="10" borderId="8" xfId="0" applyNumberFormat="1" applyFont="1" applyFill="1" applyBorder="1" applyAlignment="1">
      <alignment vertical="center"/>
    </xf>
    <xf numFmtId="165" fontId="16" fillId="10" borderId="2" xfId="0" applyNumberFormat="1" applyFont="1" applyFill="1" applyBorder="1" applyAlignment="1">
      <alignment vertical="center"/>
    </xf>
    <xf numFmtId="164" fontId="13" fillId="0" borderId="5" xfId="0" applyFont="1" applyBorder="1" applyAlignment="1">
      <alignment horizontal="center" vertical="center" wrapText="1"/>
    </xf>
    <xf numFmtId="164" fontId="13" fillId="0" borderId="5" xfId="0" applyFont="1" applyBorder="1" applyAlignment="1">
      <alignment horizontal="center" wrapText="1"/>
    </xf>
    <xf numFmtId="164" fontId="13" fillId="0" borderId="5" xfId="0" applyFont="1" applyBorder="1" applyAlignment="1">
      <alignment horizontal="center" vertical="center" wrapText="1" shrinkToFit="1"/>
    </xf>
    <xf numFmtId="164" fontId="13" fillId="0" borderId="5" xfId="0" applyFont="1" applyBorder="1" applyAlignment="1">
      <alignment horizontal="center" vertical="center" wrapText="1"/>
    </xf>
    <xf numFmtId="164" fontId="13" fillId="0" borderId="5" xfId="0" applyFont="1" applyBorder="1" applyAlignment="1">
      <alignment horizontal="center"/>
    </xf>
    <xf numFmtId="164" fontId="0" fillId="11" borderId="5" xfId="0" applyNumberFormat="1" applyFont="1" applyFill="1" applyBorder="1" applyAlignment="1">
      <alignment/>
    </xf>
    <xf numFmtId="164" fontId="18" fillId="0" borderId="5" xfId="0" applyFont="1" applyBorder="1" applyAlignment="1">
      <alignment horizontal="right"/>
    </xf>
    <xf numFmtId="166" fontId="0" fillId="11" borderId="5" xfId="0" applyNumberFormat="1" applyFont="1" applyFill="1" applyBorder="1" applyAlignment="1">
      <alignment/>
    </xf>
    <xf numFmtId="166" fontId="0" fillId="9" borderId="5" xfId="0" applyNumberFormat="1" applyFont="1" applyFill="1" applyBorder="1" applyAlignment="1">
      <alignment/>
    </xf>
    <xf numFmtId="166" fontId="0" fillId="10" borderId="5" xfId="0" applyNumberFormat="1" applyFont="1" applyFill="1" applyBorder="1" applyAlignment="1">
      <alignment/>
    </xf>
    <xf numFmtId="166" fontId="0" fillId="7" borderId="5" xfId="0" applyNumberFormat="1" applyFont="1" applyFill="1" applyBorder="1" applyAlignment="1">
      <alignment/>
    </xf>
    <xf numFmtId="165" fontId="0" fillId="0" borderId="2" xfId="0" applyNumberFormat="1" applyBorder="1" applyAlignment="1">
      <alignment/>
    </xf>
    <xf numFmtId="164" fontId="0" fillId="0" borderId="2" xfId="0" applyBorder="1" applyAlignment="1">
      <alignment/>
    </xf>
    <xf numFmtId="165" fontId="0" fillId="0" borderId="2" xfId="0" applyNumberFormat="1" applyFont="1" applyBorder="1" applyAlignment="1">
      <alignment horizontal="right"/>
    </xf>
    <xf numFmtId="164" fontId="18" fillId="0" borderId="4" xfId="0" applyFont="1" applyBorder="1" applyAlignment="1">
      <alignment horizontal="right"/>
    </xf>
    <xf numFmtId="164" fontId="18" fillId="0" borderId="5" xfId="0" applyFont="1" applyFill="1" applyBorder="1" applyAlignment="1">
      <alignment horizontal="right"/>
    </xf>
    <xf numFmtId="164" fontId="18" fillId="11" borderId="5" xfId="0" applyFont="1" applyFill="1" applyBorder="1" applyAlignment="1">
      <alignment horizontal="right"/>
    </xf>
    <xf numFmtId="164" fontId="18" fillId="0" borderId="5" xfId="0" applyFont="1" applyBorder="1" applyAlignment="1">
      <alignment/>
    </xf>
    <xf numFmtId="164" fontId="18" fillId="0" borderId="0" xfId="0" applyFont="1" applyAlignment="1">
      <alignment horizontal="justify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" xfId="20"/>
    <cellStyle name="Accent 1" xfId="21"/>
    <cellStyle name="Accent 2" xfId="22"/>
    <cellStyle name="Accent 3" xfId="23"/>
    <cellStyle name="Bad" xfId="24"/>
    <cellStyle name="Error" xfId="25"/>
    <cellStyle name="Footnote" xfId="26"/>
    <cellStyle name="Good" xfId="27"/>
    <cellStyle name="Heading" xfId="28"/>
    <cellStyle name="Heading 1" xfId="29"/>
    <cellStyle name="Heading 2" xfId="30"/>
    <cellStyle name="Neutral" xfId="31"/>
    <cellStyle name="Note" xfId="32"/>
    <cellStyle name="Status" xfId="33"/>
    <cellStyle name="Text" xfId="34"/>
    <cellStyle name="Warning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</xdr:colOff>
      <xdr:row>0</xdr:row>
      <xdr:rowOff>190500</xdr:rowOff>
    </xdr:from>
    <xdr:to>
      <xdr:col>12</xdr:col>
      <xdr:colOff>304800</xdr:colOff>
      <xdr:row>9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48725" y="190500"/>
          <a:ext cx="4943475" cy="1981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</xdr:colOff>
      <xdr:row>0</xdr:row>
      <xdr:rowOff>190500</xdr:rowOff>
    </xdr:from>
    <xdr:to>
      <xdr:col>12</xdr:col>
      <xdr:colOff>304800</xdr:colOff>
      <xdr:row>9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48725" y="190500"/>
          <a:ext cx="5048250" cy="1981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</xdr:colOff>
      <xdr:row>0</xdr:row>
      <xdr:rowOff>190500</xdr:rowOff>
    </xdr:from>
    <xdr:to>
      <xdr:col>12</xdr:col>
      <xdr:colOff>304800</xdr:colOff>
      <xdr:row>9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82175" y="190500"/>
          <a:ext cx="5000625" cy="1981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3"/>
  <sheetViews>
    <sheetView zoomScale="90" zoomScaleNormal="90" workbookViewId="0" topLeftCell="A19">
      <selection activeCell="L31" sqref="L31"/>
    </sheetView>
  </sheetViews>
  <sheetFormatPr defaultColWidth="9.140625" defaultRowHeight="17.25" customHeight="1"/>
  <cols>
    <col min="1" max="1" width="40.8515625" style="0" customWidth="1"/>
    <col min="2" max="3" width="13.57421875" style="0" customWidth="1"/>
    <col min="4" max="4" width="23.00390625" style="0" customWidth="1"/>
    <col min="5" max="9" width="13.57421875" style="0" customWidth="1"/>
    <col min="10" max="10" width="15.28125" style="0" customWidth="1"/>
    <col min="11" max="11" width="13.57421875" style="0" customWidth="1"/>
    <col min="12" max="12" width="14.57421875" style="0" customWidth="1"/>
    <col min="13" max="13" width="13.57421875" style="0" customWidth="1"/>
    <col min="14" max="14" width="15.00390625" style="0" customWidth="1"/>
    <col min="15" max="15" width="13.57421875" style="0" customWidth="1"/>
    <col min="16" max="16" width="15.28125" style="0" customWidth="1"/>
    <col min="17" max="19" width="13.57421875" style="0" customWidth="1"/>
    <col min="20" max="20" width="15.28125" style="0" customWidth="1"/>
    <col min="21" max="21" width="12.28125" style="1" customWidth="1"/>
    <col min="22" max="22" width="9.00390625" style="1" customWidth="1"/>
  </cols>
  <sheetData>
    <row r="1" spans="1:20" ht="18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8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8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8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8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8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18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18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18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ht="18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ht="18" customHeight="1">
      <c r="A11" s="3" t="s">
        <v>0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ht="18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ht="18.75" customHeight="1">
      <c r="A13" s="4" t="s">
        <v>1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0" ht="18.7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ht="18.7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0" ht="18.75" customHeight="1">
      <c r="A16" s="6" t="s">
        <v>2</v>
      </c>
      <c r="B16" s="6" t="s">
        <v>3</v>
      </c>
      <c r="C16" s="7"/>
      <c r="D16" s="7"/>
      <c r="E16" s="7"/>
      <c r="F16" s="7"/>
      <c r="G16" s="7"/>
      <c r="H16" s="7"/>
      <c r="I16" s="8" t="s">
        <v>4</v>
      </c>
      <c r="J16" s="8" t="s">
        <v>5</v>
      </c>
      <c r="K16" s="8"/>
      <c r="L16" s="8"/>
      <c r="M16" s="8"/>
      <c r="N16" s="8"/>
      <c r="O16" s="9" t="s">
        <v>6</v>
      </c>
      <c r="P16" s="10" t="s">
        <v>7</v>
      </c>
      <c r="Q16" s="10"/>
      <c r="R16" s="11" t="s">
        <v>8</v>
      </c>
      <c r="S16" s="11" t="s">
        <v>9</v>
      </c>
      <c r="T16" s="12" t="s">
        <v>10</v>
      </c>
    </row>
    <row r="17" spans="1:20" ht="18.75" customHeight="1">
      <c r="A17" s="6"/>
      <c r="B17" s="6"/>
      <c r="C17" s="13" t="s">
        <v>11</v>
      </c>
      <c r="D17" s="13"/>
      <c r="E17" s="13"/>
      <c r="F17" s="13"/>
      <c r="G17" s="13"/>
      <c r="H17" s="13"/>
      <c r="I17" s="8"/>
      <c r="J17" s="8"/>
      <c r="K17" s="8"/>
      <c r="L17" s="8"/>
      <c r="M17" s="8"/>
      <c r="N17" s="8"/>
      <c r="O17" s="9"/>
      <c r="P17" s="10"/>
      <c r="Q17" s="10"/>
      <c r="R17" s="11"/>
      <c r="S17" s="11"/>
      <c r="T17" s="12"/>
    </row>
    <row r="18" spans="1:20" ht="18.75" customHeight="1">
      <c r="A18" s="6"/>
      <c r="B18" s="6"/>
      <c r="C18" s="13" t="s">
        <v>12</v>
      </c>
      <c r="D18" s="13"/>
      <c r="E18" s="13"/>
      <c r="F18" s="13"/>
      <c r="G18" s="13"/>
      <c r="H18" s="13"/>
      <c r="I18" s="8"/>
      <c r="J18" s="8"/>
      <c r="K18" s="8"/>
      <c r="L18" s="8"/>
      <c r="M18" s="8"/>
      <c r="N18" s="8"/>
      <c r="O18" s="9"/>
      <c r="P18" s="10"/>
      <c r="Q18" s="10"/>
      <c r="R18" s="11"/>
      <c r="S18" s="11"/>
      <c r="T18" s="12"/>
    </row>
    <row r="19" spans="1:20" ht="18.75" customHeight="1">
      <c r="A19" s="6"/>
      <c r="B19" s="6"/>
      <c r="C19" s="14"/>
      <c r="D19" s="15"/>
      <c r="E19" s="15"/>
      <c r="F19" s="15"/>
      <c r="G19" s="15"/>
      <c r="H19" s="16"/>
      <c r="I19" s="8"/>
      <c r="J19" s="8"/>
      <c r="K19" s="8"/>
      <c r="L19" s="8"/>
      <c r="M19" s="8"/>
      <c r="N19" s="8"/>
      <c r="O19" s="9"/>
      <c r="P19" s="10"/>
      <c r="Q19" s="10"/>
      <c r="R19" s="11"/>
      <c r="S19" s="11"/>
      <c r="T19" s="12"/>
    </row>
    <row r="20" spans="1:20" ht="18.75" customHeight="1">
      <c r="A20" s="6"/>
      <c r="B20" s="6"/>
      <c r="C20" s="17"/>
      <c r="D20" s="18"/>
      <c r="E20" s="18"/>
      <c r="F20" s="18"/>
      <c r="G20" s="18"/>
      <c r="H20" s="19"/>
      <c r="I20" s="8"/>
      <c r="J20" s="8"/>
      <c r="K20" s="8"/>
      <c r="L20" s="8"/>
      <c r="M20" s="8"/>
      <c r="N20" s="8"/>
      <c r="O20" s="9"/>
      <c r="P20" s="20"/>
      <c r="Q20" s="21"/>
      <c r="R20" s="11"/>
      <c r="S20" s="11"/>
      <c r="T20" s="12"/>
    </row>
    <row r="21" spans="1:20" ht="18.75" customHeight="1">
      <c r="A21" s="6"/>
      <c r="B21" s="6"/>
      <c r="C21" s="22" t="s">
        <v>13</v>
      </c>
      <c r="D21" s="23" t="s">
        <v>14</v>
      </c>
      <c r="E21" s="23"/>
      <c r="F21" s="22" t="s">
        <v>15</v>
      </c>
      <c r="G21" s="24" t="s">
        <v>16</v>
      </c>
      <c r="H21" s="24" t="s">
        <v>17</v>
      </c>
      <c r="I21" s="8"/>
      <c r="J21" s="25" t="s">
        <v>18</v>
      </c>
      <c r="K21" s="25" t="s">
        <v>19</v>
      </c>
      <c r="L21" s="22" t="s">
        <v>20</v>
      </c>
      <c r="M21" s="22" t="s">
        <v>16</v>
      </c>
      <c r="N21" s="22" t="s">
        <v>21</v>
      </c>
      <c r="O21" s="9"/>
      <c r="P21" s="22" t="s">
        <v>22</v>
      </c>
      <c r="Q21" s="22" t="s">
        <v>23</v>
      </c>
      <c r="R21" s="11"/>
      <c r="S21" s="11"/>
      <c r="T21" s="12"/>
    </row>
    <row r="22" spans="1:20" ht="18.75" customHeight="1">
      <c r="A22" s="6"/>
      <c r="B22" s="6"/>
      <c r="C22" s="22"/>
      <c r="D22" s="26" t="s">
        <v>24</v>
      </c>
      <c r="E22" s="26" t="s">
        <v>25</v>
      </c>
      <c r="F22" s="22"/>
      <c r="G22" s="24"/>
      <c r="H22" s="24"/>
      <c r="I22" s="8"/>
      <c r="J22" s="25"/>
      <c r="K22" s="25"/>
      <c r="L22" s="22"/>
      <c r="M22" s="22"/>
      <c r="N22" s="22"/>
      <c r="O22" s="9"/>
      <c r="P22" s="22"/>
      <c r="Q22" s="22"/>
      <c r="R22" s="11"/>
      <c r="S22" s="11"/>
      <c r="T22" s="12"/>
    </row>
    <row r="23" spans="1:20" ht="18.75" customHeight="1">
      <c r="A23" s="6"/>
      <c r="B23" s="6"/>
      <c r="C23" s="22"/>
      <c r="D23" s="26"/>
      <c r="E23" s="26"/>
      <c r="F23" s="22"/>
      <c r="G23" s="24"/>
      <c r="H23" s="24"/>
      <c r="I23" s="8"/>
      <c r="J23" s="25"/>
      <c r="K23" s="25"/>
      <c r="L23" s="22"/>
      <c r="M23" s="22"/>
      <c r="N23" s="22"/>
      <c r="O23" s="9"/>
      <c r="P23" s="22"/>
      <c r="Q23" s="22"/>
      <c r="R23" s="11"/>
      <c r="S23" s="11"/>
      <c r="T23" s="12"/>
    </row>
    <row r="24" spans="1:20" ht="17.25" customHeight="1">
      <c r="A24" s="27" t="s">
        <v>26</v>
      </c>
      <c r="B24" s="28" t="s">
        <v>27</v>
      </c>
      <c r="C24" s="29">
        <v>30471.1</v>
      </c>
      <c r="D24" s="27"/>
      <c r="E24" s="29">
        <v>0</v>
      </c>
      <c r="F24" s="29">
        <v>0</v>
      </c>
      <c r="G24" s="29">
        <v>10157.02</v>
      </c>
      <c r="H24" s="29">
        <v>6865.12</v>
      </c>
      <c r="I24" s="30">
        <v>33762.99999999999</v>
      </c>
      <c r="J24" s="29">
        <v>0</v>
      </c>
      <c r="K24" s="29">
        <v>0</v>
      </c>
      <c r="L24" s="29">
        <v>6994.81</v>
      </c>
      <c r="M24" s="29">
        <v>0</v>
      </c>
      <c r="N24" s="29">
        <v>0</v>
      </c>
      <c r="O24" s="30">
        <v>40757.80999999999</v>
      </c>
      <c r="P24" s="29">
        <v>3351.82</v>
      </c>
      <c r="Q24" s="29">
        <v>7389.44</v>
      </c>
      <c r="R24" s="31">
        <v>1545.7899999999995</v>
      </c>
      <c r="S24" s="31">
        <v>12287.05</v>
      </c>
      <c r="T24" s="32">
        <v>28470.75999999999</v>
      </c>
    </row>
    <row r="25" spans="1:20" ht="17.25" customHeight="1">
      <c r="A25" s="27" t="s">
        <v>28</v>
      </c>
      <c r="B25" s="28" t="s">
        <v>29</v>
      </c>
      <c r="C25" s="29">
        <v>30471.1</v>
      </c>
      <c r="D25" s="27" t="s">
        <v>30</v>
      </c>
      <c r="E25" s="29">
        <v>5484.8</v>
      </c>
      <c r="F25" s="29">
        <v>0</v>
      </c>
      <c r="G25" s="29">
        <v>0</v>
      </c>
      <c r="H25" s="29">
        <v>2192.9</v>
      </c>
      <c r="I25" s="30">
        <v>33763</v>
      </c>
      <c r="J25" s="29">
        <v>0</v>
      </c>
      <c r="K25" s="29">
        <v>0</v>
      </c>
      <c r="L25" s="29">
        <v>3146.25</v>
      </c>
      <c r="M25" s="29">
        <v>0</v>
      </c>
      <c r="N25" s="29">
        <v>3351.82</v>
      </c>
      <c r="O25" s="30">
        <v>40261.07</v>
      </c>
      <c r="P25" s="29">
        <v>3351.82</v>
      </c>
      <c r="Q25" s="29">
        <v>8311.19</v>
      </c>
      <c r="R25" s="31">
        <v>5270.42</v>
      </c>
      <c r="S25" s="31">
        <v>16933.43</v>
      </c>
      <c r="T25" s="32">
        <v>23327.64</v>
      </c>
    </row>
    <row r="26" spans="1:20" ht="17.25" customHeight="1">
      <c r="A26" s="27" t="s">
        <v>31</v>
      </c>
      <c r="B26" s="28" t="s">
        <v>32</v>
      </c>
      <c r="C26" s="29">
        <v>30471.1</v>
      </c>
      <c r="D26" s="27"/>
      <c r="E26" s="29">
        <v>0</v>
      </c>
      <c r="F26" s="29">
        <v>0</v>
      </c>
      <c r="G26" s="29">
        <v>0</v>
      </c>
      <c r="H26" s="29">
        <v>0</v>
      </c>
      <c r="I26" s="30">
        <v>30471.1</v>
      </c>
      <c r="J26" s="29">
        <v>0</v>
      </c>
      <c r="K26" s="29">
        <v>0</v>
      </c>
      <c r="L26" s="29">
        <v>37995.08</v>
      </c>
      <c r="M26" s="29">
        <v>0</v>
      </c>
      <c r="N26" s="29">
        <v>3351.82</v>
      </c>
      <c r="O26" s="30">
        <v>71818</v>
      </c>
      <c r="P26" s="29">
        <v>3351.82</v>
      </c>
      <c r="Q26" s="29">
        <v>7458.06</v>
      </c>
      <c r="R26" s="31">
        <v>2009.5299999999993</v>
      </c>
      <c r="S26" s="31">
        <v>12819.41</v>
      </c>
      <c r="T26" s="32">
        <v>58998.59</v>
      </c>
    </row>
    <row r="27" spans="1:20" ht="17.25" customHeight="1">
      <c r="A27" s="27" t="s">
        <v>33</v>
      </c>
      <c r="B27" s="28" t="s">
        <v>34</v>
      </c>
      <c r="C27" s="29">
        <v>30471.1</v>
      </c>
      <c r="D27" s="27" t="s">
        <v>30</v>
      </c>
      <c r="E27" s="29">
        <v>5484.8</v>
      </c>
      <c r="F27" s="29">
        <v>0</v>
      </c>
      <c r="G27" s="29">
        <v>0</v>
      </c>
      <c r="H27" s="29">
        <v>2192.9</v>
      </c>
      <c r="I27" s="30">
        <v>33763</v>
      </c>
      <c r="J27" s="29">
        <v>0</v>
      </c>
      <c r="K27" s="29">
        <v>0</v>
      </c>
      <c r="L27" s="29">
        <v>7523.98</v>
      </c>
      <c r="M27" s="29">
        <v>0</v>
      </c>
      <c r="N27" s="29">
        <v>3351.82</v>
      </c>
      <c r="O27" s="30">
        <v>44638.8</v>
      </c>
      <c r="P27" s="29">
        <v>3351.82</v>
      </c>
      <c r="Q27" s="29">
        <v>8363.33</v>
      </c>
      <c r="R27" s="31">
        <v>2775.4899999999993</v>
      </c>
      <c r="S27" s="31">
        <v>14490.64</v>
      </c>
      <c r="T27" s="32">
        <v>30148.159999999996</v>
      </c>
    </row>
    <row r="28" spans="1:20" ht="17.25" customHeight="1">
      <c r="A28" s="27" t="s">
        <v>35</v>
      </c>
      <c r="B28" s="28" t="s">
        <v>36</v>
      </c>
      <c r="C28" s="29">
        <v>30471.1</v>
      </c>
      <c r="D28" s="27" t="s">
        <v>37</v>
      </c>
      <c r="E28" s="29">
        <v>4875.38</v>
      </c>
      <c r="F28" s="29">
        <v>0</v>
      </c>
      <c r="G28" s="29">
        <v>0</v>
      </c>
      <c r="H28" s="29">
        <v>1583.48</v>
      </c>
      <c r="I28" s="30">
        <v>33762.99999999999</v>
      </c>
      <c r="J28" s="29">
        <v>0</v>
      </c>
      <c r="K28" s="29">
        <v>0</v>
      </c>
      <c r="L28" s="29">
        <f>7139.6+-231.82</f>
        <v>6907.780000000001</v>
      </c>
      <c r="M28" s="29">
        <v>0</v>
      </c>
      <c r="N28" s="29">
        <v>3351.82</v>
      </c>
      <c r="O28" s="30">
        <v>44254.41999999999</v>
      </c>
      <c r="P28" s="29">
        <v>3351.82</v>
      </c>
      <c r="Q28" s="29">
        <v>8311.19</v>
      </c>
      <c r="R28" s="31">
        <v>3725.8799999999987</v>
      </c>
      <c r="S28" s="31">
        <v>15388.89</v>
      </c>
      <c r="T28" s="32">
        <v>28865.52999999999</v>
      </c>
    </row>
    <row r="29" spans="1:20" ht="17.25" customHeight="1">
      <c r="A29" s="27" t="s">
        <v>38</v>
      </c>
      <c r="B29" s="28" t="s">
        <v>39</v>
      </c>
      <c r="C29" s="29">
        <v>30471.1</v>
      </c>
      <c r="D29" s="27" t="s">
        <v>37</v>
      </c>
      <c r="E29" s="29">
        <v>4875.38</v>
      </c>
      <c r="F29" s="29">
        <v>0</v>
      </c>
      <c r="G29" s="29">
        <v>0</v>
      </c>
      <c r="H29" s="29">
        <v>1583.48</v>
      </c>
      <c r="I29" s="30">
        <v>33762.99999999999</v>
      </c>
      <c r="J29" s="29">
        <v>0</v>
      </c>
      <c r="K29" s="29">
        <v>0</v>
      </c>
      <c r="L29" s="29">
        <v>22000.57</v>
      </c>
      <c r="M29" s="29">
        <v>0</v>
      </c>
      <c r="N29" s="29">
        <v>3351.82</v>
      </c>
      <c r="O29" s="30">
        <v>59115.38999999999</v>
      </c>
      <c r="P29" s="29">
        <v>3351.82</v>
      </c>
      <c r="Q29" s="29">
        <v>8259.05</v>
      </c>
      <c r="R29" s="31">
        <v>2275.69</v>
      </c>
      <c r="S29" s="31">
        <v>13886.56</v>
      </c>
      <c r="T29" s="32">
        <v>45228.829999999994</v>
      </c>
    </row>
    <row r="30" spans="1:20" ht="17.25" customHeight="1">
      <c r="A30" s="27" t="s">
        <v>40</v>
      </c>
      <c r="B30" s="28" t="s">
        <v>41</v>
      </c>
      <c r="C30" s="29">
        <v>30471.1</v>
      </c>
      <c r="D30" s="27" t="s">
        <v>42</v>
      </c>
      <c r="E30" s="29">
        <v>5484.8</v>
      </c>
      <c r="F30" s="29">
        <v>0</v>
      </c>
      <c r="G30" s="29">
        <v>0</v>
      </c>
      <c r="H30" s="29">
        <v>2192.9</v>
      </c>
      <c r="I30" s="30">
        <v>33763</v>
      </c>
      <c r="J30" s="29">
        <v>0</v>
      </c>
      <c r="K30" s="29">
        <v>0</v>
      </c>
      <c r="L30" s="29">
        <f>7139.6+-231.82</f>
        <v>6907.780000000001</v>
      </c>
      <c r="M30" s="29">
        <v>0</v>
      </c>
      <c r="N30" s="29">
        <v>3351.82</v>
      </c>
      <c r="O30" s="30">
        <v>44254.42</v>
      </c>
      <c r="P30" s="29">
        <v>3351.82</v>
      </c>
      <c r="Q30" s="29">
        <v>8311.19</v>
      </c>
      <c r="R30" s="31">
        <v>8183.890000000001</v>
      </c>
      <c r="S30" s="31">
        <v>19846.9</v>
      </c>
      <c r="T30" s="32">
        <v>24407.519999999997</v>
      </c>
    </row>
    <row r="31" spans="1:20" ht="17.25" customHeight="1">
      <c r="A31" s="27" t="s">
        <v>43</v>
      </c>
      <c r="B31" s="28" t="s">
        <v>44</v>
      </c>
      <c r="C31" s="29">
        <v>30471.1</v>
      </c>
      <c r="D31" s="27" t="s">
        <v>30</v>
      </c>
      <c r="E31" s="29">
        <v>5484.8</v>
      </c>
      <c r="F31" s="29">
        <v>0</v>
      </c>
      <c r="G31" s="29">
        <v>0</v>
      </c>
      <c r="H31" s="29">
        <v>2192.9</v>
      </c>
      <c r="I31" s="30">
        <v>33763</v>
      </c>
      <c r="J31" s="29">
        <v>0</v>
      </c>
      <c r="K31" s="29">
        <v>0</v>
      </c>
      <c r="L31" s="29">
        <v>6994.81</v>
      </c>
      <c r="M31" s="29">
        <v>0</v>
      </c>
      <c r="N31" s="29">
        <v>3351.82</v>
      </c>
      <c r="O31" s="30">
        <v>44109.63</v>
      </c>
      <c r="P31" s="29">
        <v>3351.82</v>
      </c>
      <c r="Q31" s="29">
        <v>8259.05</v>
      </c>
      <c r="R31" s="31">
        <v>8766.77</v>
      </c>
      <c r="S31" s="31">
        <v>20377.64</v>
      </c>
      <c r="T31" s="32">
        <v>23731.99</v>
      </c>
    </row>
    <row r="32" spans="1:20" ht="17.25" customHeight="1">
      <c r="A32" s="27" t="s">
        <v>45</v>
      </c>
      <c r="B32" s="28" t="s">
        <v>46</v>
      </c>
      <c r="C32" s="29">
        <v>30471.1</v>
      </c>
      <c r="D32" s="27" t="s">
        <v>30</v>
      </c>
      <c r="E32" s="29">
        <v>5484.8</v>
      </c>
      <c r="F32" s="29">
        <v>0</v>
      </c>
      <c r="G32" s="29">
        <v>0</v>
      </c>
      <c r="H32" s="29">
        <v>2192.9</v>
      </c>
      <c r="I32" s="30">
        <v>33763</v>
      </c>
      <c r="J32" s="29">
        <v>0</v>
      </c>
      <c r="K32" s="29">
        <v>0</v>
      </c>
      <c r="L32" s="29">
        <v>6994.81</v>
      </c>
      <c r="M32" s="29">
        <v>0</v>
      </c>
      <c r="N32" s="29">
        <v>0</v>
      </c>
      <c r="O32" s="30">
        <v>40757.81</v>
      </c>
      <c r="P32" s="29">
        <v>3351.82</v>
      </c>
      <c r="Q32" s="29">
        <v>7441.58</v>
      </c>
      <c r="R32" s="31">
        <v>412.50999999999976</v>
      </c>
      <c r="S32" s="31">
        <v>11205.91</v>
      </c>
      <c r="T32" s="32">
        <v>29551.9</v>
      </c>
    </row>
    <row r="33" spans="1:20" ht="17.25" customHeight="1">
      <c r="A33" s="27" t="s">
        <v>47</v>
      </c>
      <c r="B33" s="28" t="s">
        <v>48</v>
      </c>
      <c r="C33" s="29">
        <v>30471.1</v>
      </c>
      <c r="D33" s="27"/>
      <c r="E33" s="29">
        <v>0</v>
      </c>
      <c r="F33" s="29">
        <v>0</v>
      </c>
      <c r="G33" s="29">
        <v>0</v>
      </c>
      <c r="H33" s="29">
        <v>0</v>
      </c>
      <c r="I33" s="30">
        <v>30471.1</v>
      </c>
      <c r="J33" s="29">
        <v>0</v>
      </c>
      <c r="K33" s="29">
        <v>0</v>
      </c>
      <c r="L33" s="29">
        <v>7523.98</v>
      </c>
      <c r="M33" s="29">
        <v>0</v>
      </c>
      <c r="N33" s="29">
        <v>3351.82</v>
      </c>
      <c r="O33" s="30">
        <v>41346.9</v>
      </c>
      <c r="P33" s="29">
        <v>3351.82</v>
      </c>
      <c r="Q33" s="29">
        <v>7458.06</v>
      </c>
      <c r="R33" s="31">
        <v>7078.629999999997</v>
      </c>
      <c r="S33" s="31">
        <v>17888.51</v>
      </c>
      <c r="T33" s="32">
        <v>23458.390000000003</v>
      </c>
    </row>
    <row r="34" spans="1:20" ht="17.25" customHeight="1">
      <c r="A34" s="27" t="s">
        <v>49</v>
      </c>
      <c r="B34" s="28" t="s">
        <v>50</v>
      </c>
      <c r="C34" s="29">
        <v>30471.1</v>
      </c>
      <c r="D34" s="27" t="s">
        <v>30</v>
      </c>
      <c r="E34" s="29">
        <v>5484.8</v>
      </c>
      <c r="F34" s="29">
        <v>0</v>
      </c>
      <c r="G34" s="29">
        <v>0</v>
      </c>
      <c r="H34" s="29">
        <v>2192.9</v>
      </c>
      <c r="I34" s="30">
        <v>33763</v>
      </c>
      <c r="J34" s="29">
        <v>0</v>
      </c>
      <c r="K34" s="29">
        <v>0</v>
      </c>
      <c r="L34" s="29">
        <v>7523.98</v>
      </c>
      <c r="M34" s="29">
        <v>0</v>
      </c>
      <c r="N34" s="29">
        <v>3351.82</v>
      </c>
      <c r="O34" s="30">
        <v>44638.8</v>
      </c>
      <c r="P34" s="29">
        <v>3351.82</v>
      </c>
      <c r="Q34" s="29">
        <v>8415.47</v>
      </c>
      <c r="R34" s="31">
        <v>2254.0400000000004</v>
      </c>
      <c r="S34" s="31">
        <v>14021.33</v>
      </c>
      <c r="T34" s="32">
        <v>30617.469999999994</v>
      </c>
    </row>
    <row r="35" spans="1:20" ht="17.25" customHeight="1">
      <c r="A35" s="27" t="s">
        <v>51</v>
      </c>
      <c r="B35" s="28" t="s">
        <v>52</v>
      </c>
      <c r="C35" s="29">
        <v>30471.1</v>
      </c>
      <c r="D35" s="27" t="s">
        <v>37</v>
      </c>
      <c r="E35" s="29">
        <v>4875.38</v>
      </c>
      <c r="F35" s="29">
        <v>0</v>
      </c>
      <c r="G35" s="29">
        <v>0</v>
      </c>
      <c r="H35" s="29">
        <v>1583.48</v>
      </c>
      <c r="I35" s="30">
        <v>33762.99999999999</v>
      </c>
      <c r="J35" s="29">
        <v>0</v>
      </c>
      <c r="K35" s="29">
        <v>0</v>
      </c>
      <c r="L35" s="29">
        <v>7139.6</v>
      </c>
      <c r="M35" s="29">
        <v>0</v>
      </c>
      <c r="N35" s="29">
        <v>0</v>
      </c>
      <c r="O35" s="30">
        <v>40902.59999999999</v>
      </c>
      <c r="P35" s="29">
        <v>3351.82</v>
      </c>
      <c r="Q35" s="29">
        <v>7337.3</v>
      </c>
      <c r="R35" s="31">
        <v>3056.1199999999994</v>
      </c>
      <c r="S35" s="31">
        <v>13745.24</v>
      </c>
      <c r="T35" s="32">
        <v>27157.359999999993</v>
      </c>
    </row>
    <row r="36" spans="1:20" ht="17.25" customHeight="1">
      <c r="A36" s="27" t="s">
        <v>53</v>
      </c>
      <c r="B36" s="28" t="s">
        <v>54</v>
      </c>
      <c r="C36" s="29">
        <v>30471.1</v>
      </c>
      <c r="D36" s="27"/>
      <c r="E36" s="29">
        <v>0</v>
      </c>
      <c r="F36" s="29">
        <v>0</v>
      </c>
      <c r="G36" s="29">
        <v>7109.92</v>
      </c>
      <c r="H36" s="29">
        <v>3818.02</v>
      </c>
      <c r="I36" s="30">
        <v>33763</v>
      </c>
      <c r="J36" s="29">
        <v>0</v>
      </c>
      <c r="K36" s="29">
        <v>0</v>
      </c>
      <c r="L36" s="29">
        <v>7523.98</v>
      </c>
      <c r="M36" s="29">
        <v>3047.11</v>
      </c>
      <c r="N36" s="29">
        <v>3351.82</v>
      </c>
      <c r="O36" s="30">
        <v>47685.91</v>
      </c>
      <c r="P36" s="29">
        <v>3351.82</v>
      </c>
      <c r="Q36" s="29">
        <v>9253.42</v>
      </c>
      <c r="R36" s="31">
        <v>2166.1300000000006</v>
      </c>
      <c r="S36" s="31">
        <v>14771.37</v>
      </c>
      <c r="T36" s="32">
        <v>32914.53999999999</v>
      </c>
    </row>
    <row r="37" spans="1:20" ht="17.25" customHeight="1">
      <c r="A37" s="27" t="s">
        <v>55</v>
      </c>
      <c r="B37" s="28" t="s">
        <v>56</v>
      </c>
      <c r="C37" s="29">
        <v>30471.1</v>
      </c>
      <c r="D37" s="27"/>
      <c r="E37" s="29">
        <v>0</v>
      </c>
      <c r="F37" s="29">
        <v>0</v>
      </c>
      <c r="G37" s="29">
        <v>6771.35</v>
      </c>
      <c r="H37" s="29">
        <v>3479.45</v>
      </c>
      <c r="I37" s="30">
        <v>33763</v>
      </c>
      <c r="J37" s="29">
        <v>0</v>
      </c>
      <c r="K37" s="29">
        <v>0</v>
      </c>
      <c r="L37" s="29">
        <v>7523.98</v>
      </c>
      <c r="M37" s="29">
        <v>0</v>
      </c>
      <c r="N37" s="29">
        <v>3351.82</v>
      </c>
      <c r="O37" s="30">
        <v>44638.8</v>
      </c>
      <c r="P37" s="29">
        <v>3351.82</v>
      </c>
      <c r="Q37" s="29">
        <v>8363.33</v>
      </c>
      <c r="R37" s="31">
        <v>2166.1300000000006</v>
      </c>
      <c r="S37" s="31">
        <v>13881.28</v>
      </c>
      <c r="T37" s="32">
        <v>30757.519999999997</v>
      </c>
    </row>
    <row r="38" spans="1:20" ht="17.25" customHeight="1">
      <c r="A38" s="27" t="s">
        <v>57</v>
      </c>
      <c r="B38" s="28" t="s">
        <v>58</v>
      </c>
      <c r="C38" s="29">
        <v>30471.1</v>
      </c>
      <c r="D38" s="27" t="s">
        <v>59</v>
      </c>
      <c r="E38" s="29">
        <v>5484.8</v>
      </c>
      <c r="F38" s="29">
        <v>0</v>
      </c>
      <c r="G38" s="29">
        <v>0</v>
      </c>
      <c r="H38" s="29">
        <v>2192.9</v>
      </c>
      <c r="I38" s="30">
        <v>33763</v>
      </c>
      <c r="J38" s="29">
        <v>0</v>
      </c>
      <c r="K38" s="29">
        <v>0</v>
      </c>
      <c r="L38" s="29">
        <v>6077.73</v>
      </c>
      <c r="M38" s="29">
        <v>0</v>
      </c>
      <c r="N38" s="29">
        <v>3351.82</v>
      </c>
      <c r="O38" s="30">
        <v>43192.55</v>
      </c>
      <c r="P38" s="29">
        <v>3351.82</v>
      </c>
      <c r="Q38" s="29">
        <v>8311.19</v>
      </c>
      <c r="R38" s="31">
        <v>748.3199999999993</v>
      </c>
      <c r="S38" s="31">
        <v>12411.33</v>
      </c>
      <c r="T38" s="32">
        <v>30781.219999999994</v>
      </c>
    </row>
    <row r="39" spans="1:20" ht="17.25" customHeight="1">
      <c r="A39" s="27" t="s">
        <v>60</v>
      </c>
      <c r="B39" s="28" t="s">
        <v>61</v>
      </c>
      <c r="C39" s="29">
        <v>30471.1</v>
      </c>
      <c r="D39" s="27" t="s">
        <v>37</v>
      </c>
      <c r="E39" s="29">
        <v>4875.38</v>
      </c>
      <c r="F39" s="29">
        <v>0</v>
      </c>
      <c r="G39" s="29">
        <v>0</v>
      </c>
      <c r="H39" s="29">
        <v>1583.48</v>
      </c>
      <c r="I39" s="30">
        <v>33762.99999999999</v>
      </c>
      <c r="J39" s="29">
        <v>0</v>
      </c>
      <c r="K39" s="29">
        <v>0</v>
      </c>
      <c r="L39" s="29">
        <v>7139.6</v>
      </c>
      <c r="M39" s="29">
        <v>0</v>
      </c>
      <c r="N39" s="29">
        <v>3351.82</v>
      </c>
      <c r="O39" s="30">
        <v>44254.41999999999</v>
      </c>
      <c r="P39" s="29">
        <v>3351.82</v>
      </c>
      <c r="Q39" s="29">
        <v>8259.05</v>
      </c>
      <c r="R39" s="31">
        <v>2009.5300000000002</v>
      </c>
      <c r="S39" s="31">
        <v>13620.4</v>
      </c>
      <c r="T39" s="32">
        <v>30634.01999999999</v>
      </c>
    </row>
    <row r="40" spans="1:20" ht="17.25" customHeight="1">
      <c r="A40" s="27" t="s">
        <v>62</v>
      </c>
      <c r="B40" s="28" t="s">
        <v>63</v>
      </c>
      <c r="C40" s="29">
        <v>30471.1</v>
      </c>
      <c r="D40" s="27" t="s">
        <v>64</v>
      </c>
      <c r="E40" s="29">
        <v>4875.38</v>
      </c>
      <c r="F40" s="29">
        <v>0</v>
      </c>
      <c r="G40" s="29">
        <v>5078.51</v>
      </c>
      <c r="H40" s="29">
        <v>6661.99</v>
      </c>
      <c r="I40" s="30">
        <v>33763</v>
      </c>
      <c r="J40" s="29">
        <v>0</v>
      </c>
      <c r="K40" s="29">
        <v>0</v>
      </c>
      <c r="L40" s="29">
        <v>22529.74</v>
      </c>
      <c r="M40" s="29">
        <v>0</v>
      </c>
      <c r="N40" s="29">
        <v>3351.82</v>
      </c>
      <c r="O40" s="30">
        <v>59644.560000000005</v>
      </c>
      <c r="P40" s="29">
        <v>3351.82</v>
      </c>
      <c r="Q40" s="29">
        <v>8206.92</v>
      </c>
      <c r="R40" s="31">
        <v>1968.5500000000006</v>
      </c>
      <c r="S40" s="31">
        <v>13527.29</v>
      </c>
      <c r="T40" s="32">
        <v>46117.27</v>
      </c>
    </row>
    <row r="41" spans="1:20" ht="17.25" customHeight="1">
      <c r="A41" s="27" t="s">
        <v>65</v>
      </c>
      <c r="B41" s="28" t="s">
        <v>66</v>
      </c>
      <c r="C41" s="29">
        <v>30471.1</v>
      </c>
      <c r="D41" s="27" t="s">
        <v>37</v>
      </c>
      <c r="E41" s="29">
        <v>4875.38</v>
      </c>
      <c r="F41" s="29">
        <v>0</v>
      </c>
      <c r="G41" s="29">
        <v>0</v>
      </c>
      <c r="H41" s="29">
        <v>1583.48</v>
      </c>
      <c r="I41" s="30">
        <v>33762.99999999999</v>
      </c>
      <c r="J41" s="29">
        <v>0</v>
      </c>
      <c r="K41" s="29">
        <v>0</v>
      </c>
      <c r="L41" s="29">
        <v>7523.98</v>
      </c>
      <c r="M41" s="29">
        <v>0</v>
      </c>
      <c r="N41" s="29">
        <v>3351.82</v>
      </c>
      <c r="O41" s="30">
        <v>44638.8</v>
      </c>
      <c r="P41" s="29">
        <v>3351.82</v>
      </c>
      <c r="Q41" s="29">
        <v>8363.33</v>
      </c>
      <c r="R41" s="31">
        <v>1899.94</v>
      </c>
      <c r="S41" s="31">
        <v>13615.09</v>
      </c>
      <c r="T41" s="32">
        <v>31023.709999999995</v>
      </c>
    </row>
    <row r="42" spans="1:20" ht="17.25" customHeight="1">
      <c r="A42" s="27" t="s">
        <v>67</v>
      </c>
      <c r="B42" s="28" t="s">
        <v>68</v>
      </c>
      <c r="C42" s="29">
        <v>30471.1</v>
      </c>
      <c r="D42" s="27"/>
      <c r="E42" s="29">
        <v>0</v>
      </c>
      <c r="F42" s="29">
        <v>0</v>
      </c>
      <c r="G42" s="29">
        <v>6771.35</v>
      </c>
      <c r="H42" s="29">
        <v>3479.45</v>
      </c>
      <c r="I42" s="30">
        <v>33763</v>
      </c>
      <c r="J42" s="29">
        <v>0</v>
      </c>
      <c r="K42" s="29">
        <v>0</v>
      </c>
      <c r="L42" s="29">
        <v>7523.98</v>
      </c>
      <c r="M42" s="29">
        <v>0</v>
      </c>
      <c r="N42" s="29">
        <v>3351.82</v>
      </c>
      <c r="O42" s="30">
        <v>44638.8</v>
      </c>
      <c r="P42" s="29">
        <v>3351.82</v>
      </c>
      <c r="Q42" s="29">
        <v>8415.47</v>
      </c>
      <c r="R42" s="31">
        <v>4243.250000000002</v>
      </c>
      <c r="S42" s="31">
        <v>16010.54</v>
      </c>
      <c r="T42" s="32">
        <v>28628.259999999995</v>
      </c>
    </row>
    <row r="43" spans="1:20" ht="17.25" customHeight="1">
      <c r="A43" s="27" t="s">
        <v>69</v>
      </c>
      <c r="B43" s="28" t="s">
        <v>70</v>
      </c>
      <c r="C43" s="29">
        <v>30471.1</v>
      </c>
      <c r="D43" s="27"/>
      <c r="E43" s="29">
        <v>0</v>
      </c>
      <c r="F43" s="29">
        <v>0</v>
      </c>
      <c r="G43" s="29">
        <v>6771.35</v>
      </c>
      <c r="H43" s="29">
        <v>3479.45</v>
      </c>
      <c r="I43" s="30">
        <v>33763</v>
      </c>
      <c r="J43" s="29">
        <v>0</v>
      </c>
      <c r="K43" s="29">
        <v>0</v>
      </c>
      <c r="L43" s="29">
        <f>22529.74+-154.55</f>
        <v>22375.190000000002</v>
      </c>
      <c r="M43" s="29">
        <v>0</v>
      </c>
      <c r="N43" s="29">
        <v>3351.82</v>
      </c>
      <c r="O43" s="30">
        <v>59644.560000000005</v>
      </c>
      <c r="P43" s="29">
        <v>3351.82</v>
      </c>
      <c r="Q43" s="29">
        <v>8259.05</v>
      </c>
      <c r="R43" s="31">
        <v>3919.7200000000007</v>
      </c>
      <c r="S43" s="31">
        <v>15530.59</v>
      </c>
      <c r="T43" s="32">
        <v>44113.97</v>
      </c>
    </row>
  </sheetData>
  <sheetProtection selectLockedCells="1" selectUnlockedCells="1"/>
  <mergeCells count="30">
    <mergeCell ref="A1:T10"/>
    <mergeCell ref="A11:T11"/>
    <mergeCell ref="A12:T12"/>
    <mergeCell ref="A13:T13"/>
    <mergeCell ref="A16:A23"/>
    <mergeCell ref="B16:B23"/>
    <mergeCell ref="C16:H16"/>
    <mergeCell ref="I16:I23"/>
    <mergeCell ref="J16:N20"/>
    <mergeCell ref="O16:O23"/>
    <mergeCell ref="P16:Q19"/>
    <mergeCell ref="R16:R23"/>
    <mergeCell ref="S16:S23"/>
    <mergeCell ref="T16:T23"/>
    <mergeCell ref="C17:H17"/>
    <mergeCell ref="C18:H18"/>
    <mergeCell ref="C21:C23"/>
    <mergeCell ref="D21:E21"/>
    <mergeCell ref="F21:F23"/>
    <mergeCell ref="G21:G23"/>
    <mergeCell ref="H21:H23"/>
    <mergeCell ref="J21:J23"/>
    <mergeCell ref="K21:K23"/>
    <mergeCell ref="L21:L23"/>
    <mergeCell ref="M21:M23"/>
    <mergeCell ref="N21:N23"/>
    <mergeCell ref="P21:P23"/>
    <mergeCell ref="Q21:Q23"/>
    <mergeCell ref="D22:D23"/>
    <mergeCell ref="E22:E23"/>
  </mergeCells>
  <printOptions horizontalCentered="1"/>
  <pageMargins left="0.15763888888888888" right="0.11805555555555555" top="0.3541666666666667" bottom="0.2361111111111111" header="0.5118055555555555" footer="0.5118055555555555"/>
  <pageSetup fitToHeight="20" fitToWidth="1"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1"/>
  <sheetViews>
    <sheetView zoomScale="90" zoomScaleNormal="90" workbookViewId="0" topLeftCell="A101">
      <selection activeCell="L111" sqref="L111"/>
    </sheetView>
  </sheetViews>
  <sheetFormatPr defaultColWidth="9.140625" defaultRowHeight="17.25" customHeight="1"/>
  <cols>
    <col min="1" max="1" width="40.8515625" style="0" customWidth="1"/>
    <col min="2" max="3" width="13.57421875" style="0" customWidth="1"/>
    <col min="4" max="4" width="23.00390625" style="0" customWidth="1"/>
    <col min="5" max="9" width="13.57421875" style="0" customWidth="1"/>
    <col min="10" max="10" width="16.00390625" style="0" customWidth="1"/>
    <col min="11" max="11" width="13.57421875" style="0" customWidth="1"/>
    <col min="12" max="12" width="15.421875" style="0" customWidth="1"/>
    <col min="13" max="13" width="13.57421875" style="0" customWidth="1"/>
    <col min="14" max="14" width="14.57421875" style="0" customWidth="1"/>
    <col min="15" max="15" width="13.57421875" style="0" customWidth="1"/>
    <col min="16" max="16" width="15.28125" style="0" customWidth="1"/>
    <col min="17" max="19" width="13.57421875" style="0" customWidth="1"/>
    <col min="20" max="20" width="15.28125" style="0" customWidth="1"/>
    <col min="21" max="21" width="12.28125" style="1" customWidth="1"/>
    <col min="22" max="22" width="9.00390625" style="1" customWidth="1"/>
  </cols>
  <sheetData>
    <row r="1" spans="1:20" ht="18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8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8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8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8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8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18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18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18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ht="18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ht="18" customHeight="1">
      <c r="A11" s="3" t="s">
        <v>0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ht="18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ht="18.75" customHeight="1">
      <c r="A13" s="4" t="s">
        <v>1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0" ht="18.7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ht="18.75" customHeight="1">
      <c r="A15" s="5"/>
      <c r="B15" s="5"/>
      <c r="C15" s="33"/>
      <c r="D15" s="34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5" t="s">
        <v>71</v>
      </c>
    </row>
    <row r="16" spans="1:20" ht="18.75" customHeight="1">
      <c r="A16" s="6" t="s">
        <v>72</v>
      </c>
      <c r="B16" s="6" t="s">
        <v>73</v>
      </c>
      <c r="C16" s="7"/>
      <c r="D16" s="7"/>
      <c r="E16" s="7"/>
      <c r="F16" s="7"/>
      <c r="G16" s="7"/>
      <c r="H16" s="7"/>
      <c r="I16" s="8" t="s">
        <v>4</v>
      </c>
      <c r="J16" s="8" t="s">
        <v>5</v>
      </c>
      <c r="K16" s="8"/>
      <c r="L16" s="8"/>
      <c r="M16" s="8"/>
      <c r="N16" s="8"/>
      <c r="O16" s="9" t="s">
        <v>6</v>
      </c>
      <c r="P16" s="10" t="s">
        <v>7</v>
      </c>
      <c r="Q16" s="10"/>
      <c r="R16" s="11" t="s">
        <v>8</v>
      </c>
      <c r="S16" s="11" t="s">
        <v>9</v>
      </c>
      <c r="T16" s="12" t="s">
        <v>10</v>
      </c>
    </row>
    <row r="17" spans="1:20" ht="18.75" customHeight="1">
      <c r="A17" s="6"/>
      <c r="B17" s="6"/>
      <c r="C17" s="13" t="s">
        <v>11</v>
      </c>
      <c r="D17" s="13"/>
      <c r="E17" s="13"/>
      <c r="F17" s="13"/>
      <c r="G17" s="13"/>
      <c r="H17" s="13"/>
      <c r="I17" s="8"/>
      <c r="J17" s="8"/>
      <c r="K17" s="8"/>
      <c r="L17" s="8"/>
      <c r="M17" s="8"/>
      <c r="N17" s="8"/>
      <c r="O17" s="9"/>
      <c r="P17" s="10"/>
      <c r="Q17" s="10"/>
      <c r="R17" s="11"/>
      <c r="S17" s="11"/>
      <c r="T17" s="12"/>
    </row>
    <row r="18" spans="1:20" ht="18.75" customHeight="1">
      <c r="A18" s="6"/>
      <c r="B18" s="6"/>
      <c r="C18" s="13" t="s">
        <v>12</v>
      </c>
      <c r="D18" s="13"/>
      <c r="E18" s="13"/>
      <c r="F18" s="13"/>
      <c r="G18" s="13"/>
      <c r="H18" s="13"/>
      <c r="I18" s="8"/>
      <c r="J18" s="8"/>
      <c r="K18" s="8"/>
      <c r="L18" s="8"/>
      <c r="M18" s="8"/>
      <c r="N18" s="8"/>
      <c r="O18" s="9"/>
      <c r="P18" s="10"/>
      <c r="Q18" s="10"/>
      <c r="R18" s="11"/>
      <c r="S18" s="11"/>
      <c r="T18" s="12"/>
    </row>
    <row r="19" spans="1:20" ht="18.75" customHeight="1">
      <c r="A19" s="6"/>
      <c r="B19" s="6"/>
      <c r="C19" s="14"/>
      <c r="D19" s="15"/>
      <c r="E19" s="15"/>
      <c r="F19" s="15"/>
      <c r="G19" s="15"/>
      <c r="H19" s="16"/>
      <c r="I19" s="8"/>
      <c r="J19" s="8"/>
      <c r="K19" s="8"/>
      <c r="L19" s="8"/>
      <c r="M19" s="8"/>
      <c r="N19" s="8"/>
      <c r="O19" s="9"/>
      <c r="P19" s="10"/>
      <c r="Q19" s="10"/>
      <c r="R19" s="11"/>
      <c r="S19" s="11"/>
      <c r="T19" s="12"/>
    </row>
    <row r="20" spans="1:20" ht="18.75" customHeight="1">
      <c r="A20" s="6"/>
      <c r="B20" s="6"/>
      <c r="C20" s="17"/>
      <c r="D20" s="18"/>
      <c r="E20" s="18"/>
      <c r="F20" s="18"/>
      <c r="G20" s="18"/>
      <c r="H20" s="19"/>
      <c r="I20" s="8"/>
      <c r="J20" s="8"/>
      <c r="K20" s="8"/>
      <c r="L20" s="8"/>
      <c r="M20" s="8"/>
      <c r="N20" s="8"/>
      <c r="O20" s="9"/>
      <c r="P20" s="20"/>
      <c r="Q20" s="21"/>
      <c r="R20" s="11"/>
      <c r="S20" s="11"/>
      <c r="T20" s="12"/>
    </row>
    <row r="21" spans="1:20" ht="18.75" customHeight="1">
      <c r="A21" s="6"/>
      <c r="B21" s="6"/>
      <c r="C21" s="22" t="s">
        <v>13</v>
      </c>
      <c r="D21" s="23" t="s">
        <v>14</v>
      </c>
      <c r="E21" s="23"/>
      <c r="F21" s="22" t="s">
        <v>15</v>
      </c>
      <c r="G21" s="24" t="s">
        <v>16</v>
      </c>
      <c r="H21" s="24" t="s">
        <v>17</v>
      </c>
      <c r="I21" s="8"/>
      <c r="J21" s="25" t="s">
        <v>18</v>
      </c>
      <c r="K21" s="25" t="s">
        <v>19</v>
      </c>
      <c r="L21" s="22" t="s">
        <v>20</v>
      </c>
      <c r="M21" s="22" t="s">
        <v>16</v>
      </c>
      <c r="N21" s="22" t="s">
        <v>21</v>
      </c>
      <c r="O21" s="9"/>
      <c r="P21" s="22" t="s">
        <v>22</v>
      </c>
      <c r="Q21" s="22" t="s">
        <v>23</v>
      </c>
      <c r="R21" s="11"/>
      <c r="S21" s="11"/>
      <c r="T21" s="12"/>
    </row>
    <row r="22" spans="1:20" ht="18.75" customHeight="1">
      <c r="A22" s="6"/>
      <c r="B22" s="6"/>
      <c r="C22" s="22"/>
      <c r="D22" s="26" t="s">
        <v>24</v>
      </c>
      <c r="E22" s="26" t="s">
        <v>25</v>
      </c>
      <c r="F22" s="22"/>
      <c r="G22" s="24"/>
      <c r="H22" s="24"/>
      <c r="I22" s="8"/>
      <c r="J22" s="25"/>
      <c r="K22" s="25"/>
      <c r="L22" s="22"/>
      <c r="M22" s="22"/>
      <c r="N22" s="22"/>
      <c r="O22" s="9"/>
      <c r="P22" s="22"/>
      <c r="Q22" s="22"/>
      <c r="R22" s="11"/>
      <c r="S22" s="11"/>
      <c r="T22" s="12"/>
    </row>
    <row r="23" spans="1:20" ht="18.75" customHeight="1">
      <c r="A23" s="6"/>
      <c r="B23" s="6"/>
      <c r="C23" s="22"/>
      <c r="D23" s="26"/>
      <c r="E23" s="26"/>
      <c r="F23" s="22"/>
      <c r="G23" s="24"/>
      <c r="H23" s="24"/>
      <c r="I23" s="8"/>
      <c r="J23" s="25"/>
      <c r="K23" s="25"/>
      <c r="L23" s="22"/>
      <c r="M23" s="22"/>
      <c r="N23" s="22"/>
      <c r="O23" s="9"/>
      <c r="P23" s="22"/>
      <c r="Q23" s="22"/>
      <c r="R23" s="11"/>
      <c r="S23" s="11"/>
      <c r="T23" s="12"/>
    </row>
    <row r="24" spans="1:20" ht="17.25" customHeight="1">
      <c r="A24" s="27" t="s">
        <v>74</v>
      </c>
      <c r="B24" s="28" t="s">
        <v>75</v>
      </c>
      <c r="C24" s="29">
        <v>28947.55</v>
      </c>
      <c r="D24" s="27"/>
      <c r="E24" s="29">
        <v>0</v>
      </c>
      <c r="F24" s="29">
        <v>0</v>
      </c>
      <c r="G24" s="29">
        <v>0</v>
      </c>
      <c r="H24" s="29">
        <v>0</v>
      </c>
      <c r="I24" s="30">
        <v>28947.55</v>
      </c>
      <c r="J24" s="29">
        <v>0</v>
      </c>
      <c r="K24" s="29">
        <v>0</v>
      </c>
      <c r="L24" s="29">
        <v>7523.98</v>
      </c>
      <c r="M24" s="29">
        <v>0</v>
      </c>
      <c r="N24" s="29">
        <v>3184.23</v>
      </c>
      <c r="O24" s="30">
        <v>39655.76</v>
      </c>
      <c r="P24" s="29">
        <v>3184.23</v>
      </c>
      <c r="Q24" s="29">
        <v>7039.08</v>
      </c>
      <c r="R24" s="31">
        <v>432.50999999999976</v>
      </c>
      <c r="S24" s="31">
        <v>10655.82</v>
      </c>
      <c r="T24" s="32">
        <v>28999.94</v>
      </c>
    </row>
    <row r="25" spans="1:20" ht="17.25" customHeight="1">
      <c r="A25" s="27" t="s">
        <v>76</v>
      </c>
      <c r="B25" s="28" t="s">
        <v>77</v>
      </c>
      <c r="C25" s="29">
        <v>28947.55</v>
      </c>
      <c r="D25" s="27"/>
      <c r="E25" s="29">
        <v>0</v>
      </c>
      <c r="F25" s="29">
        <v>0</v>
      </c>
      <c r="G25" s="29">
        <v>11900.64</v>
      </c>
      <c r="H25" s="29">
        <v>7085.19</v>
      </c>
      <c r="I25" s="30">
        <v>33763</v>
      </c>
      <c r="J25" s="29">
        <v>0</v>
      </c>
      <c r="K25" s="29">
        <v>0</v>
      </c>
      <c r="L25" s="29">
        <v>17550.45</v>
      </c>
      <c r="M25" s="29">
        <v>0</v>
      </c>
      <c r="N25" s="29">
        <v>0</v>
      </c>
      <c r="O25" s="30">
        <v>51313.45</v>
      </c>
      <c r="P25" s="29">
        <v>3184.23</v>
      </c>
      <c r="Q25" s="29">
        <v>7487.66</v>
      </c>
      <c r="R25" s="31">
        <v>-4.547473508864641E-13</v>
      </c>
      <c r="S25" s="31">
        <v>10671.89</v>
      </c>
      <c r="T25" s="32">
        <v>40641.56</v>
      </c>
    </row>
    <row r="26" spans="1:20" ht="17.25" customHeight="1">
      <c r="A26" s="27" t="s">
        <v>78</v>
      </c>
      <c r="B26" s="28" t="s">
        <v>79</v>
      </c>
      <c r="C26" s="29">
        <v>28947.55</v>
      </c>
      <c r="D26" s="27"/>
      <c r="E26" s="29">
        <v>0</v>
      </c>
      <c r="F26" s="29">
        <v>437.4</v>
      </c>
      <c r="G26" s="29">
        <v>0</v>
      </c>
      <c r="H26" s="29">
        <v>0</v>
      </c>
      <c r="I26" s="30">
        <v>29384.95</v>
      </c>
      <c r="J26" s="29">
        <v>0</v>
      </c>
      <c r="K26" s="29">
        <v>0</v>
      </c>
      <c r="L26" s="29">
        <v>7139.6</v>
      </c>
      <c r="M26" s="29">
        <v>0</v>
      </c>
      <c r="N26" s="29">
        <v>0</v>
      </c>
      <c r="O26" s="30">
        <v>36524.55</v>
      </c>
      <c r="P26" s="29">
        <v>3232.34</v>
      </c>
      <c r="Q26" s="29">
        <v>6322.61</v>
      </c>
      <c r="R26" s="31">
        <v>9.094947017729282E-13</v>
      </c>
      <c r="S26" s="31">
        <v>9554.95</v>
      </c>
      <c r="T26" s="32">
        <v>26969.6</v>
      </c>
    </row>
    <row r="27" spans="1:20" ht="17.25" customHeight="1">
      <c r="A27" s="27" t="s">
        <v>80</v>
      </c>
      <c r="B27" s="28" t="s">
        <v>81</v>
      </c>
      <c r="C27" s="29">
        <v>28947.55</v>
      </c>
      <c r="D27" s="27"/>
      <c r="E27" s="29">
        <v>0</v>
      </c>
      <c r="F27" s="29">
        <v>0</v>
      </c>
      <c r="G27" s="29">
        <v>9649.17</v>
      </c>
      <c r="H27" s="29">
        <v>4833.72</v>
      </c>
      <c r="I27" s="30">
        <v>33763</v>
      </c>
      <c r="J27" s="29">
        <v>0</v>
      </c>
      <c r="K27" s="29">
        <v>0</v>
      </c>
      <c r="L27" s="29">
        <v>6922.42</v>
      </c>
      <c r="M27" s="29">
        <v>0</v>
      </c>
      <c r="N27" s="29">
        <v>0</v>
      </c>
      <c r="O27" s="30">
        <v>40685.42</v>
      </c>
      <c r="P27" s="29">
        <v>4889.23</v>
      </c>
      <c r="Q27" s="29">
        <v>10795.87</v>
      </c>
      <c r="R27" s="31">
        <v>7043.879999999999</v>
      </c>
      <c r="S27" s="31">
        <v>22728.98</v>
      </c>
      <c r="T27" s="32">
        <v>17956.44</v>
      </c>
    </row>
    <row r="28" spans="1:20" ht="17.25" customHeight="1">
      <c r="A28" s="27" t="s">
        <v>82</v>
      </c>
      <c r="B28" s="28" t="s">
        <v>83</v>
      </c>
      <c r="C28" s="29">
        <v>28947.55</v>
      </c>
      <c r="D28" s="27"/>
      <c r="E28" s="29">
        <v>0</v>
      </c>
      <c r="F28" s="29">
        <v>0</v>
      </c>
      <c r="G28" s="29">
        <v>0</v>
      </c>
      <c r="H28" s="29">
        <v>0</v>
      </c>
      <c r="I28" s="30">
        <v>28947.55</v>
      </c>
      <c r="J28" s="29">
        <v>0</v>
      </c>
      <c r="K28" s="29">
        <v>0</v>
      </c>
      <c r="L28" s="29">
        <v>20389.54</v>
      </c>
      <c r="M28" s="29">
        <v>0</v>
      </c>
      <c r="N28" s="29">
        <v>3184.23</v>
      </c>
      <c r="O28" s="30">
        <v>52521.32</v>
      </c>
      <c r="P28" s="29">
        <v>3184.23</v>
      </c>
      <c r="Q28" s="29">
        <v>6882.67</v>
      </c>
      <c r="R28" s="31">
        <v>9717.570000000002</v>
      </c>
      <c r="S28" s="31">
        <v>19784.47</v>
      </c>
      <c r="T28" s="32">
        <v>32736.85</v>
      </c>
    </row>
    <row r="29" spans="1:20" ht="17.25" customHeight="1">
      <c r="A29" s="27" t="s">
        <v>84</v>
      </c>
      <c r="B29" s="28" t="s">
        <v>85</v>
      </c>
      <c r="C29" s="29">
        <v>28947.55</v>
      </c>
      <c r="D29" s="27"/>
      <c r="E29" s="29">
        <v>0</v>
      </c>
      <c r="F29" s="29">
        <v>0</v>
      </c>
      <c r="G29" s="29">
        <v>0</v>
      </c>
      <c r="H29" s="29">
        <v>0</v>
      </c>
      <c r="I29" s="30">
        <v>28947.55</v>
      </c>
      <c r="J29" s="29">
        <v>0</v>
      </c>
      <c r="K29" s="29">
        <v>0</v>
      </c>
      <c r="L29" s="29">
        <v>6994.81</v>
      </c>
      <c r="M29" s="29">
        <v>0</v>
      </c>
      <c r="N29" s="29">
        <v>0</v>
      </c>
      <c r="O29" s="30">
        <v>35942.36</v>
      </c>
      <c r="P29" s="29">
        <v>3844.23</v>
      </c>
      <c r="Q29" s="29">
        <v>7684.05</v>
      </c>
      <c r="R29" s="31">
        <v>944.8599999999992</v>
      </c>
      <c r="S29" s="31">
        <v>12473.14</v>
      </c>
      <c r="T29" s="32">
        <v>23469.22</v>
      </c>
    </row>
    <row r="30" spans="1:20" ht="17.25" customHeight="1">
      <c r="A30" s="27" t="s">
        <v>86</v>
      </c>
      <c r="B30" s="28" t="s">
        <v>87</v>
      </c>
      <c r="C30" s="29">
        <v>28947.55</v>
      </c>
      <c r="D30" s="27"/>
      <c r="E30" s="29">
        <v>0</v>
      </c>
      <c r="F30" s="29">
        <v>0</v>
      </c>
      <c r="G30" s="29">
        <v>9649.17</v>
      </c>
      <c r="H30" s="29">
        <v>4833.72</v>
      </c>
      <c r="I30" s="30">
        <v>33763</v>
      </c>
      <c r="J30" s="29">
        <v>0</v>
      </c>
      <c r="K30" s="29">
        <v>0</v>
      </c>
      <c r="L30" s="29">
        <v>7139.6</v>
      </c>
      <c r="M30" s="29">
        <v>0</v>
      </c>
      <c r="N30" s="29">
        <v>3184.23</v>
      </c>
      <c r="O30" s="30">
        <v>44086.83</v>
      </c>
      <c r="P30" s="29">
        <v>3272.23</v>
      </c>
      <c r="Q30" s="29">
        <v>8559.13</v>
      </c>
      <c r="R30" s="31">
        <v>2711.61</v>
      </c>
      <c r="S30" s="31">
        <v>14542.97</v>
      </c>
      <c r="T30" s="32">
        <v>29543.86</v>
      </c>
    </row>
    <row r="31" spans="1:20" ht="17.25" customHeight="1">
      <c r="A31" s="27" t="s">
        <v>88</v>
      </c>
      <c r="B31" s="28" t="s">
        <v>89</v>
      </c>
      <c r="C31" s="29">
        <v>28947.55</v>
      </c>
      <c r="D31" s="27"/>
      <c r="E31" s="29">
        <v>0</v>
      </c>
      <c r="F31" s="29">
        <v>0</v>
      </c>
      <c r="G31" s="29">
        <v>9649.17</v>
      </c>
      <c r="H31" s="29">
        <v>4833.72</v>
      </c>
      <c r="I31" s="30">
        <v>33763</v>
      </c>
      <c r="J31" s="29">
        <v>0</v>
      </c>
      <c r="K31" s="29">
        <v>0</v>
      </c>
      <c r="L31" s="29">
        <f>6922.42+-386.36</f>
        <v>6536.06</v>
      </c>
      <c r="M31" s="29">
        <v>0</v>
      </c>
      <c r="N31" s="29">
        <v>0</v>
      </c>
      <c r="O31" s="30">
        <v>40685.42</v>
      </c>
      <c r="P31" s="29">
        <v>3184.23</v>
      </c>
      <c r="Q31" s="29">
        <v>6062.7</v>
      </c>
      <c r="R31" s="31">
        <v>6040.73</v>
      </c>
      <c r="S31" s="31">
        <v>15287.66</v>
      </c>
      <c r="T31" s="32">
        <v>25397.76</v>
      </c>
    </row>
    <row r="32" spans="1:20" ht="17.25" customHeight="1">
      <c r="A32" s="27" t="s">
        <v>90</v>
      </c>
      <c r="B32" s="36" t="s">
        <v>91</v>
      </c>
      <c r="C32" s="29">
        <v>28947.55</v>
      </c>
      <c r="D32" s="27"/>
      <c r="E32" s="29">
        <v>0</v>
      </c>
      <c r="F32" s="29">
        <v>0</v>
      </c>
      <c r="G32" s="29">
        <v>0</v>
      </c>
      <c r="H32" s="29">
        <v>0</v>
      </c>
      <c r="I32" s="30">
        <v>28947.55</v>
      </c>
      <c r="J32" s="29">
        <v>0</v>
      </c>
      <c r="K32" s="29">
        <v>0</v>
      </c>
      <c r="L32" s="29">
        <v>1700</v>
      </c>
      <c r="M32" s="29">
        <v>32.17</v>
      </c>
      <c r="N32" s="29">
        <v>0</v>
      </c>
      <c r="O32" s="30">
        <v>30679.719999999998</v>
      </c>
      <c r="P32" s="29">
        <v>3184.23</v>
      </c>
      <c r="Q32" s="29">
        <v>6224.4</v>
      </c>
      <c r="R32" s="31">
        <v>1211.02</v>
      </c>
      <c r="S32" s="31">
        <v>10619.65</v>
      </c>
      <c r="T32" s="32">
        <v>20060.07</v>
      </c>
    </row>
    <row r="33" spans="1:20" ht="17.25" customHeight="1">
      <c r="A33" s="27" t="s">
        <v>92</v>
      </c>
      <c r="B33" s="28" t="s">
        <v>93</v>
      </c>
      <c r="C33" s="29">
        <v>28947.55</v>
      </c>
      <c r="D33" s="27"/>
      <c r="E33" s="29">
        <v>0</v>
      </c>
      <c r="F33" s="29">
        <v>0</v>
      </c>
      <c r="G33" s="29">
        <v>0</v>
      </c>
      <c r="H33" s="29">
        <v>0</v>
      </c>
      <c r="I33" s="30">
        <v>28947.55</v>
      </c>
      <c r="J33" s="29">
        <v>0</v>
      </c>
      <c r="K33" s="29">
        <v>0</v>
      </c>
      <c r="L33" s="29">
        <v>7523.98</v>
      </c>
      <c r="M33" s="29">
        <v>2894.76</v>
      </c>
      <c r="N33" s="29">
        <v>3184.23</v>
      </c>
      <c r="O33" s="30">
        <v>42550.52</v>
      </c>
      <c r="P33" s="29">
        <v>3184.23</v>
      </c>
      <c r="Q33" s="29">
        <v>7626.59</v>
      </c>
      <c r="R33" s="31">
        <v>10139.689999999999</v>
      </c>
      <c r="S33" s="31">
        <v>20950.51</v>
      </c>
      <c r="T33" s="32">
        <v>21600.010000000006</v>
      </c>
    </row>
    <row r="34" spans="1:20" ht="17.25" customHeight="1">
      <c r="A34" s="27" t="s">
        <v>94</v>
      </c>
      <c r="B34" s="28" t="s">
        <v>95</v>
      </c>
      <c r="C34" s="29">
        <v>30471.1</v>
      </c>
      <c r="D34" s="27" t="s">
        <v>96</v>
      </c>
      <c r="E34" s="29">
        <v>6094.22</v>
      </c>
      <c r="F34" s="29">
        <v>0</v>
      </c>
      <c r="G34" s="29">
        <v>0</v>
      </c>
      <c r="H34" s="29">
        <v>2802.32</v>
      </c>
      <c r="I34" s="30">
        <v>33763</v>
      </c>
      <c r="J34" s="29">
        <v>0</v>
      </c>
      <c r="K34" s="29">
        <v>0</v>
      </c>
      <c r="L34" s="29">
        <f>6922.42+-231.82</f>
        <v>6690.6</v>
      </c>
      <c r="M34" s="29">
        <v>3047.11</v>
      </c>
      <c r="N34" s="29">
        <v>0</v>
      </c>
      <c r="O34" s="30">
        <v>43732.53</v>
      </c>
      <c r="P34" s="29">
        <v>5056.82</v>
      </c>
      <c r="Q34" s="29">
        <v>10996.1</v>
      </c>
      <c r="R34" s="31">
        <v>10506.63</v>
      </c>
      <c r="S34" s="31">
        <v>26559.55</v>
      </c>
      <c r="T34" s="32">
        <v>17172.98</v>
      </c>
    </row>
    <row r="35" spans="1:20" ht="17.25" customHeight="1">
      <c r="A35" s="27" t="s">
        <v>97</v>
      </c>
      <c r="B35" s="28" t="s">
        <v>98</v>
      </c>
      <c r="C35" s="29">
        <v>28947.55</v>
      </c>
      <c r="D35" s="27"/>
      <c r="E35" s="29">
        <v>0</v>
      </c>
      <c r="F35" s="29">
        <v>0</v>
      </c>
      <c r="G35" s="29">
        <v>6432.78</v>
      </c>
      <c r="H35" s="29">
        <v>1617.33</v>
      </c>
      <c r="I35" s="30">
        <v>33763</v>
      </c>
      <c r="J35" s="29">
        <v>0</v>
      </c>
      <c r="K35" s="29">
        <v>0</v>
      </c>
      <c r="L35" s="29">
        <v>21284.49</v>
      </c>
      <c r="M35" s="29">
        <v>0</v>
      </c>
      <c r="N35" s="29">
        <v>0</v>
      </c>
      <c r="O35" s="30">
        <v>55047.490000000005</v>
      </c>
      <c r="P35" s="29">
        <v>3184.23</v>
      </c>
      <c r="Q35" s="29">
        <v>7331.25</v>
      </c>
      <c r="R35" s="31">
        <v>1883.1799999999998</v>
      </c>
      <c r="S35" s="31">
        <v>12398.66</v>
      </c>
      <c r="T35" s="32">
        <v>42648.83</v>
      </c>
    </row>
    <row r="36" spans="1:20" ht="17.25" customHeight="1">
      <c r="A36" s="27" t="s">
        <v>99</v>
      </c>
      <c r="B36" s="28" t="s">
        <v>100</v>
      </c>
      <c r="C36" s="29">
        <v>28947.55</v>
      </c>
      <c r="D36" s="27" t="s">
        <v>101</v>
      </c>
      <c r="E36" s="29">
        <v>4265.95</v>
      </c>
      <c r="F36" s="29">
        <v>0</v>
      </c>
      <c r="G36" s="29">
        <v>0</v>
      </c>
      <c r="H36" s="29">
        <v>0</v>
      </c>
      <c r="I36" s="30">
        <v>33213.5</v>
      </c>
      <c r="J36" s="29">
        <v>0</v>
      </c>
      <c r="K36" s="29">
        <v>0</v>
      </c>
      <c r="L36" s="29">
        <v>6994.81</v>
      </c>
      <c r="M36" s="29">
        <v>2894.76</v>
      </c>
      <c r="N36" s="29">
        <v>0</v>
      </c>
      <c r="O36" s="30">
        <v>43103.07</v>
      </c>
      <c r="P36" s="29">
        <v>3184.23</v>
      </c>
      <c r="Q36" s="29">
        <v>6754.65</v>
      </c>
      <c r="R36" s="31">
        <v>6732.610000000002</v>
      </c>
      <c r="S36" s="31">
        <v>16671.49</v>
      </c>
      <c r="T36" s="32">
        <v>26431.58</v>
      </c>
    </row>
    <row r="37" spans="1:20" ht="17.25" customHeight="1">
      <c r="A37" s="27" t="s">
        <v>102</v>
      </c>
      <c r="B37" s="28" t="s">
        <v>103</v>
      </c>
      <c r="C37" s="29">
        <v>28947.55</v>
      </c>
      <c r="D37" s="27"/>
      <c r="E37" s="29">
        <v>0</v>
      </c>
      <c r="F37" s="29">
        <v>0</v>
      </c>
      <c r="G37" s="29">
        <v>0</v>
      </c>
      <c r="H37" s="29">
        <v>0</v>
      </c>
      <c r="I37" s="30">
        <v>28947.55</v>
      </c>
      <c r="J37" s="29">
        <v>0</v>
      </c>
      <c r="K37" s="29">
        <v>0</v>
      </c>
      <c r="L37" s="29">
        <v>6753.48</v>
      </c>
      <c r="M37" s="29">
        <v>2894.76</v>
      </c>
      <c r="N37" s="29">
        <v>0</v>
      </c>
      <c r="O37" s="30">
        <v>38595.79</v>
      </c>
      <c r="P37" s="29">
        <v>3184.23</v>
      </c>
      <c r="Q37" s="29">
        <v>6907.34</v>
      </c>
      <c r="R37" s="31">
        <v>7725.010000000002</v>
      </c>
      <c r="S37" s="31">
        <v>17816.58</v>
      </c>
      <c r="T37" s="32">
        <v>20779.21</v>
      </c>
    </row>
    <row r="38" spans="1:20" ht="17.25" customHeight="1">
      <c r="A38" s="27" t="s">
        <v>104</v>
      </c>
      <c r="B38" s="36" t="s">
        <v>105</v>
      </c>
      <c r="C38" s="29">
        <v>28947.55</v>
      </c>
      <c r="D38" s="27"/>
      <c r="E38" s="29">
        <v>0</v>
      </c>
      <c r="F38" s="29">
        <v>0</v>
      </c>
      <c r="G38" s="29">
        <v>321.64</v>
      </c>
      <c r="H38" s="29">
        <v>9.13</v>
      </c>
      <c r="I38" s="30">
        <v>29260.06</v>
      </c>
      <c r="J38" s="29">
        <v>0</v>
      </c>
      <c r="K38" s="29">
        <v>0</v>
      </c>
      <c r="L38" s="29">
        <v>1700</v>
      </c>
      <c r="M38" s="29">
        <v>1929.83</v>
      </c>
      <c r="N38" s="29">
        <v>0</v>
      </c>
      <c r="O38" s="30">
        <v>32889.89</v>
      </c>
      <c r="P38" s="29">
        <v>3184.23</v>
      </c>
      <c r="Q38" s="29">
        <v>6832.2</v>
      </c>
      <c r="R38" s="31">
        <v>4.547473508864641E-13</v>
      </c>
      <c r="S38" s="31">
        <v>10016.43</v>
      </c>
      <c r="T38" s="32">
        <v>22873.46</v>
      </c>
    </row>
    <row r="39" spans="1:20" ht="17.25" customHeight="1">
      <c r="A39" s="27" t="s">
        <v>106</v>
      </c>
      <c r="B39" s="28" t="s">
        <v>107</v>
      </c>
      <c r="C39" s="29">
        <v>28947.55</v>
      </c>
      <c r="D39" s="27"/>
      <c r="E39" s="29">
        <v>0</v>
      </c>
      <c r="F39" s="29">
        <v>0</v>
      </c>
      <c r="G39" s="29">
        <v>0</v>
      </c>
      <c r="H39" s="29">
        <v>0</v>
      </c>
      <c r="I39" s="30">
        <v>28947.55</v>
      </c>
      <c r="J39" s="29">
        <v>0</v>
      </c>
      <c r="K39" s="29">
        <v>0</v>
      </c>
      <c r="L39" s="29">
        <v>6994.81</v>
      </c>
      <c r="M39" s="29">
        <v>0</v>
      </c>
      <c r="N39" s="29">
        <v>0</v>
      </c>
      <c r="O39" s="30">
        <v>35942.36</v>
      </c>
      <c r="P39" s="29">
        <v>4262.23</v>
      </c>
      <c r="Q39" s="29">
        <v>8405.55</v>
      </c>
      <c r="R39" s="31">
        <v>4303.170000000002</v>
      </c>
      <c r="S39" s="31">
        <v>16970.95</v>
      </c>
      <c r="T39" s="32">
        <v>18971.41</v>
      </c>
    </row>
    <row r="40" spans="1:20" ht="17.25" customHeight="1">
      <c r="A40" s="27" t="s">
        <v>108</v>
      </c>
      <c r="B40" s="28" t="s">
        <v>109</v>
      </c>
      <c r="C40" s="29">
        <v>28947.55</v>
      </c>
      <c r="D40" s="27"/>
      <c r="E40" s="29">
        <v>0</v>
      </c>
      <c r="F40" s="29">
        <v>0</v>
      </c>
      <c r="G40" s="29">
        <v>0</v>
      </c>
      <c r="H40" s="29">
        <v>0</v>
      </c>
      <c r="I40" s="30">
        <v>28947.55</v>
      </c>
      <c r="J40" s="29">
        <v>0</v>
      </c>
      <c r="K40" s="29">
        <v>0</v>
      </c>
      <c r="L40" s="29">
        <v>7139.6</v>
      </c>
      <c r="M40" s="29">
        <v>0</v>
      </c>
      <c r="N40" s="29">
        <v>3184.23</v>
      </c>
      <c r="O40" s="30">
        <v>39271.380000000005</v>
      </c>
      <c r="P40" s="29">
        <v>3459.23</v>
      </c>
      <c r="Q40" s="29">
        <v>7650.95</v>
      </c>
      <c r="R40" s="31">
        <v>2446.690000000001</v>
      </c>
      <c r="S40" s="31">
        <v>13556.87</v>
      </c>
      <c r="T40" s="32">
        <v>25714.51</v>
      </c>
    </row>
    <row r="41" spans="1:20" ht="17.25" customHeight="1">
      <c r="A41" s="27" t="s">
        <v>110</v>
      </c>
      <c r="B41" s="28" t="s">
        <v>111</v>
      </c>
      <c r="C41" s="29">
        <v>28947.55</v>
      </c>
      <c r="D41" s="27"/>
      <c r="E41" s="29">
        <v>0</v>
      </c>
      <c r="F41" s="29">
        <v>0</v>
      </c>
      <c r="G41" s="29">
        <v>0</v>
      </c>
      <c r="H41" s="29">
        <v>0</v>
      </c>
      <c r="I41" s="30">
        <v>28947.55</v>
      </c>
      <c r="J41" s="29">
        <v>0</v>
      </c>
      <c r="K41" s="29">
        <v>0</v>
      </c>
      <c r="L41" s="29">
        <v>19860.37</v>
      </c>
      <c r="M41" s="29">
        <v>0</v>
      </c>
      <c r="N41" s="29">
        <v>0</v>
      </c>
      <c r="O41" s="30">
        <v>48807.92</v>
      </c>
      <c r="P41" s="29">
        <v>3184.23</v>
      </c>
      <c r="Q41" s="29">
        <v>6163.42</v>
      </c>
      <c r="R41" s="31">
        <v>6822.380000000001</v>
      </c>
      <c r="S41" s="31">
        <v>16170.03</v>
      </c>
      <c r="T41" s="32">
        <v>32637.89</v>
      </c>
    </row>
    <row r="42" spans="1:20" ht="17.25" customHeight="1">
      <c r="A42" s="27" t="s">
        <v>112</v>
      </c>
      <c r="B42" s="28" t="s">
        <v>113</v>
      </c>
      <c r="C42" s="29">
        <v>28947.55</v>
      </c>
      <c r="D42" s="27"/>
      <c r="E42" s="29">
        <v>0</v>
      </c>
      <c r="F42" s="29">
        <v>0</v>
      </c>
      <c r="G42" s="29">
        <v>0</v>
      </c>
      <c r="H42" s="29">
        <v>0</v>
      </c>
      <c r="I42" s="30">
        <v>28947.55</v>
      </c>
      <c r="J42" s="29">
        <v>0</v>
      </c>
      <c r="K42" s="29">
        <v>0</v>
      </c>
      <c r="L42" s="29">
        <v>6922.42</v>
      </c>
      <c r="M42" s="29">
        <v>0</v>
      </c>
      <c r="N42" s="29">
        <v>0</v>
      </c>
      <c r="O42" s="30">
        <v>35869.97</v>
      </c>
      <c r="P42" s="29">
        <v>3184.23</v>
      </c>
      <c r="Q42" s="29">
        <v>6163.42</v>
      </c>
      <c r="R42" s="31">
        <v>3875.5899999999997</v>
      </c>
      <c r="S42" s="31">
        <v>13223.24</v>
      </c>
      <c r="T42" s="32">
        <v>22646.730000000003</v>
      </c>
    </row>
    <row r="43" spans="1:20" ht="17.25" customHeight="1">
      <c r="A43" s="27" t="s">
        <v>114</v>
      </c>
      <c r="B43" s="37" t="s">
        <v>115</v>
      </c>
      <c r="C43" s="29">
        <v>28947.55</v>
      </c>
      <c r="D43" s="27"/>
      <c r="E43" s="29">
        <v>0</v>
      </c>
      <c r="F43" s="29">
        <v>0</v>
      </c>
      <c r="G43" s="29">
        <v>11900.64</v>
      </c>
      <c r="H43" s="29">
        <v>7085.19</v>
      </c>
      <c r="I43" s="30">
        <v>33763</v>
      </c>
      <c r="J43" s="29">
        <v>0</v>
      </c>
      <c r="K43" s="29">
        <v>0</v>
      </c>
      <c r="L43" s="29">
        <v>6077.73</v>
      </c>
      <c r="M43" s="29">
        <v>0</v>
      </c>
      <c r="N43" s="29">
        <v>0</v>
      </c>
      <c r="O43" s="30">
        <v>39840.729999999996</v>
      </c>
      <c r="P43" s="29">
        <v>3184.23</v>
      </c>
      <c r="Q43" s="29">
        <v>7435.53</v>
      </c>
      <c r="R43" s="31">
        <v>4794.119999999999</v>
      </c>
      <c r="S43" s="31">
        <v>15413.88</v>
      </c>
      <c r="T43" s="32">
        <v>24426.85</v>
      </c>
    </row>
    <row r="44" spans="1:20" ht="17.25" customHeight="1">
      <c r="A44" s="27" t="s">
        <v>116</v>
      </c>
      <c r="B44" s="28" t="s">
        <v>117</v>
      </c>
      <c r="C44" s="29">
        <v>28947.55</v>
      </c>
      <c r="D44" s="27"/>
      <c r="E44" s="29">
        <v>0</v>
      </c>
      <c r="F44" s="29">
        <v>0</v>
      </c>
      <c r="G44" s="29">
        <v>0</v>
      </c>
      <c r="H44" s="29">
        <v>0</v>
      </c>
      <c r="I44" s="30">
        <v>28947.55</v>
      </c>
      <c r="J44" s="29">
        <v>0</v>
      </c>
      <c r="K44" s="29">
        <v>0</v>
      </c>
      <c r="L44" s="29">
        <v>6994.81</v>
      </c>
      <c r="M44" s="29">
        <v>0</v>
      </c>
      <c r="N44" s="29">
        <v>0</v>
      </c>
      <c r="O44" s="30">
        <v>35942.36</v>
      </c>
      <c r="P44" s="29">
        <v>4889.23</v>
      </c>
      <c r="Q44" s="29">
        <v>8498.11</v>
      </c>
      <c r="R44" s="31">
        <v>5338.549999999999</v>
      </c>
      <c r="S44" s="31">
        <v>18725.89</v>
      </c>
      <c r="T44" s="32">
        <v>17216.47</v>
      </c>
    </row>
    <row r="45" spans="1:20" ht="17.25" customHeight="1">
      <c r="A45" s="27" t="s">
        <v>118</v>
      </c>
      <c r="B45" s="28" t="s">
        <v>119</v>
      </c>
      <c r="C45" s="29">
        <v>28947.55</v>
      </c>
      <c r="D45" s="27"/>
      <c r="E45" s="29">
        <v>0</v>
      </c>
      <c r="F45" s="29">
        <v>1120</v>
      </c>
      <c r="G45" s="29">
        <v>0</v>
      </c>
      <c r="H45" s="29">
        <v>0</v>
      </c>
      <c r="I45" s="30">
        <v>30067.55</v>
      </c>
      <c r="J45" s="29">
        <v>0</v>
      </c>
      <c r="K45" s="29">
        <v>0</v>
      </c>
      <c r="L45" s="29">
        <v>7523.98</v>
      </c>
      <c r="M45" s="29">
        <v>0</v>
      </c>
      <c r="N45" s="29">
        <v>3307.43</v>
      </c>
      <c r="O45" s="30">
        <v>40898.96</v>
      </c>
      <c r="P45" s="29">
        <v>4517.43</v>
      </c>
      <c r="Q45" s="29">
        <v>9385.05</v>
      </c>
      <c r="R45" s="31">
        <v>4507.869999999999</v>
      </c>
      <c r="S45" s="31">
        <v>18410.35</v>
      </c>
      <c r="T45" s="32">
        <v>22488.61</v>
      </c>
    </row>
    <row r="46" spans="1:20" ht="17.25" customHeight="1">
      <c r="A46" s="27" t="s">
        <v>120</v>
      </c>
      <c r="B46" s="28" t="s">
        <v>121</v>
      </c>
      <c r="C46" s="29">
        <v>28947.55</v>
      </c>
      <c r="D46" s="27"/>
      <c r="E46" s="29">
        <v>0</v>
      </c>
      <c r="F46" s="29">
        <v>0</v>
      </c>
      <c r="G46" s="29">
        <v>9649.17</v>
      </c>
      <c r="H46" s="29">
        <v>4833.72</v>
      </c>
      <c r="I46" s="30">
        <v>33763</v>
      </c>
      <c r="J46" s="29">
        <v>0</v>
      </c>
      <c r="K46" s="29">
        <v>0</v>
      </c>
      <c r="L46" s="29">
        <f>7139.6+-231.82</f>
        <v>6907.780000000001</v>
      </c>
      <c r="M46" s="29">
        <v>0</v>
      </c>
      <c r="N46" s="29">
        <v>0</v>
      </c>
      <c r="O46" s="30">
        <v>40902.6</v>
      </c>
      <c r="P46" s="29">
        <v>3184.23</v>
      </c>
      <c r="Q46" s="29">
        <v>7539.8</v>
      </c>
      <c r="R46" s="31">
        <v>1899.9699999999998</v>
      </c>
      <c r="S46" s="31">
        <v>12624</v>
      </c>
      <c r="T46" s="32">
        <v>28278.6</v>
      </c>
    </row>
    <row r="47" spans="1:20" ht="17.25" customHeight="1">
      <c r="A47" s="27" t="s">
        <v>122</v>
      </c>
      <c r="B47" s="28" t="s">
        <v>123</v>
      </c>
      <c r="C47" s="29">
        <v>28947.55</v>
      </c>
      <c r="D47" s="27"/>
      <c r="E47" s="29">
        <v>0</v>
      </c>
      <c r="F47" s="29">
        <v>0</v>
      </c>
      <c r="G47" s="29">
        <v>0</v>
      </c>
      <c r="H47" s="29">
        <v>0</v>
      </c>
      <c r="I47" s="30">
        <v>28947.55</v>
      </c>
      <c r="J47" s="29">
        <v>0</v>
      </c>
      <c r="K47" s="29">
        <v>0</v>
      </c>
      <c r="L47" s="29">
        <v>7523.98</v>
      </c>
      <c r="M47" s="29">
        <v>0</v>
      </c>
      <c r="N47" s="29">
        <v>3184.23</v>
      </c>
      <c r="O47" s="30">
        <v>39655.76</v>
      </c>
      <c r="P47" s="29">
        <v>3184.23</v>
      </c>
      <c r="Q47" s="29">
        <v>6934.8</v>
      </c>
      <c r="R47" s="31">
        <v>6771.740000000002</v>
      </c>
      <c r="S47" s="31">
        <v>16890.77</v>
      </c>
      <c r="T47" s="32">
        <v>22764.99</v>
      </c>
    </row>
    <row r="48" spans="1:20" ht="17.25" customHeight="1">
      <c r="A48" s="27" t="s">
        <v>124</v>
      </c>
      <c r="B48" s="28" t="s">
        <v>125</v>
      </c>
      <c r="C48" s="29">
        <v>28947.55</v>
      </c>
      <c r="D48" s="27"/>
      <c r="E48" s="29">
        <v>0</v>
      </c>
      <c r="F48" s="29">
        <v>0</v>
      </c>
      <c r="G48" s="29">
        <v>0</v>
      </c>
      <c r="H48" s="29">
        <v>0</v>
      </c>
      <c r="I48" s="30">
        <v>28947.55</v>
      </c>
      <c r="J48" s="29">
        <v>0</v>
      </c>
      <c r="K48" s="29">
        <v>0</v>
      </c>
      <c r="L48" s="29">
        <v>7139.6</v>
      </c>
      <c r="M48" s="29">
        <v>0</v>
      </c>
      <c r="N48" s="29">
        <v>3184.23</v>
      </c>
      <c r="O48" s="30">
        <v>39271.380000000005</v>
      </c>
      <c r="P48" s="29">
        <v>3690.23</v>
      </c>
      <c r="Q48" s="29">
        <v>6814.43</v>
      </c>
      <c r="R48" s="31">
        <v>9146.57</v>
      </c>
      <c r="S48" s="31">
        <v>19651.23</v>
      </c>
      <c r="T48" s="32">
        <v>19620.150000000005</v>
      </c>
    </row>
    <row r="49" spans="1:20" ht="17.25" customHeight="1">
      <c r="A49" s="27" t="s">
        <v>126</v>
      </c>
      <c r="B49" s="28" t="s">
        <v>127</v>
      </c>
      <c r="C49" s="29">
        <v>28947.55</v>
      </c>
      <c r="D49" s="27"/>
      <c r="E49" s="29">
        <v>0</v>
      </c>
      <c r="F49" s="29">
        <v>0</v>
      </c>
      <c r="G49" s="29">
        <v>10292.45</v>
      </c>
      <c r="H49" s="29">
        <v>5477</v>
      </c>
      <c r="I49" s="30">
        <v>33763</v>
      </c>
      <c r="J49" s="29">
        <v>0</v>
      </c>
      <c r="K49" s="29">
        <v>0</v>
      </c>
      <c r="L49" s="29">
        <v>6922.42</v>
      </c>
      <c r="M49" s="29">
        <v>2894.76</v>
      </c>
      <c r="N49" s="29">
        <v>0</v>
      </c>
      <c r="O49" s="30">
        <v>43580.18</v>
      </c>
      <c r="P49" s="29">
        <v>3184.23</v>
      </c>
      <c r="Q49" s="29">
        <v>8179.45</v>
      </c>
      <c r="R49" s="31">
        <v>3729.7600000000007</v>
      </c>
      <c r="S49" s="31">
        <v>15093.44</v>
      </c>
      <c r="T49" s="32">
        <v>28486.74</v>
      </c>
    </row>
    <row r="50" spans="1:20" ht="17.25" customHeight="1">
      <c r="A50" s="27" t="s">
        <v>128</v>
      </c>
      <c r="B50" s="28" t="s">
        <v>129</v>
      </c>
      <c r="C50" s="29">
        <v>28947.55</v>
      </c>
      <c r="D50" s="27"/>
      <c r="E50" s="29">
        <v>0</v>
      </c>
      <c r="F50" s="29">
        <v>0</v>
      </c>
      <c r="G50" s="29">
        <v>0</v>
      </c>
      <c r="H50" s="29">
        <v>0</v>
      </c>
      <c r="I50" s="30">
        <v>28947.55</v>
      </c>
      <c r="J50" s="29">
        <v>0</v>
      </c>
      <c r="K50" s="29">
        <v>0</v>
      </c>
      <c r="L50" s="29">
        <v>7139.6</v>
      </c>
      <c r="M50" s="29">
        <v>4815.45</v>
      </c>
      <c r="N50" s="29">
        <v>3184.23</v>
      </c>
      <c r="O50" s="30">
        <v>44086.83</v>
      </c>
      <c r="P50" s="29">
        <v>4471.23</v>
      </c>
      <c r="Q50" s="29">
        <v>9902.65</v>
      </c>
      <c r="R50" s="31">
        <v>6981.58</v>
      </c>
      <c r="S50" s="31">
        <v>21355.46</v>
      </c>
      <c r="T50" s="32">
        <v>22731.370000000003</v>
      </c>
    </row>
    <row r="51" spans="1:20" ht="17.25" customHeight="1">
      <c r="A51" s="27" t="s">
        <v>130</v>
      </c>
      <c r="B51" s="28" t="s">
        <v>131</v>
      </c>
      <c r="C51" s="29">
        <v>28947.55</v>
      </c>
      <c r="D51" s="27"/>
      <c r="E51" s="29">
        <v>0</v>
      </c>
      <c r="F51" s="29">
        <v>0</v>
      </c>
      <c r="G51" s="29">
        <v>9649.17</v>
      </c>
      <c r="H51" s="29">
        <v>4833.72</v>
      </c>
      <c r="I51" s="30">
        <v>33763</v>
      </c>
      <c r="J51" s="29">
        <v>0</v>
      </c>
      <c r="K51" s="29">
        <v>0</v>
      </c>
      <c r="L51" s="29">
        <v>6994.81</v>
      </c>
      <c r="M51" s="29">
        <v>0</v>
      </c>
      <c r="N51" s="29">
        <v>0</v>
      </c>
      <c r="O51" s="30">
        <v>40757.81</v>
      </c>
      <c r="P51" s="29">
        <v>3195.23</v>
      </c>
      <c r="Q51" s="29">
        <v>7355.73</v>
      </c>
      <c r="R51" s="31">
        <v>7931.560000000001</v>
      </c>
      <c r="S51" s="31">
        <v>18482.52</v>
      </c>
      <c r="T51" s="32">
        <v>22275.289999999997</v>
      </c>
    </row>
    <row r="52" spans="1:20" ht="17.25" customHeight="1">
      <c r="A52" s="27" t="s">
        <v>132</v>
      </c>
      <c r="B52" s="36" t="s">
        <v>133</v>
      </c>
      <c r="C52" s="29">
        <v>28947.55</v>
      </c>
      <c r="D52" s="27"/>
      <c r="E52" s="29">
        <v>0</v>
      </c>
      <c r="F52" s="29">
        <v>0</v>
      </c>
      <c r="G52" s="29">
        <v>9649.17</v>
      </c>
      <c r="H52" s="29">
        <v>4833.72</v>
      </c>
      <c r="I52" s="30">
        <v>33763</v>
      </c>
      <c r="J52" s="29">
        <v>0</v>
      </c>
      <c r="K52" s="29">
        <v>0</v>
      </c>
      <c r="L52" s="29">
        <v>7619.6</v>
      </c>
      <c r="M52" s="29">
        <v>643.28</v>
      </c>
      <c r="N52" s="29">
        <v>3184.23</v>
      </c>
      <c r="O52" s="30">
        <v>45210.11</v>
      </c>
      <c r="P52" s="29">
        <v>3184.23</v>
      </c>
      <c r="Q52" s="29">
        <v>8435.96</v>
      </c>
      <c r="R52" s="31">
        <v>2869.2</v>
      </c>
      <c r="S52" s="31">
        <v>14489.39</v>
      </c>
      <c r="T52" s="32">
        <v>30720.72</v>
      </c>
    </row>
    <row r="53" spans="1:20" ht="17.25" customHeight="1">
      <c r="A53" s="27" t="s">
        <v>134</v>
      </c>
      <c r="B53" s="28" t="s">
        <v>135</v>
      </c>
      <c r="C53" s="29">
        <v>28947.55</v>
      </c>
      <c r="D53" s="27"/>
      <c r="E53" s="29">
        <v>0</v>
      </c>
      <c r="F53" s="29">
        <v>0</v>
      </c>
      <c r="G53" s="29">
        <v>0</v>
      </c>
      <c r="H53" s="29">
        <v>0</v>
      </c>
      <c r="I53" s="30">
        <v>28947.55</v>
      </c>
      <c r="J53" s="29">
        <v>0</v>
      </c>
      <c r="K53" s="29">
        <v>0</v>
      </c>
      <c r="L53" s="29">
        <v>7139.6</v>
      </c>
      <c r="M53" s="29">
        <v>0</v>
      </c>
      <c r="N53" s="29">
        <v>0</v>
      </c>
      <c r="O53" s="30">
        <v>36087.15</v>
      </c>
      <c r="P53" s="29">
        <v>3734.23</v>
      </c>
      <c r="Q53" s="29">
        <v>7387.17</v>
      </c>
      <c r="R53" s="31">
        <v>7251.3200000000015</v>
      </c>
      <c r="S53" s="31">
        <v>18372.72</v>
      </c>
      <c r="T53" s="32">
        <v>17714.43</v>
      </c>
    </row>
    <row r="54" spans="1:20" ht="17.25" customHeight="1">
      <c r="A54" s="27" t="s">
        <v>136</v>
      </c>
      <c r="B54" s="37" t="s">
        <v>137</v>
      </c>
      <c r="C54" s="29">
        <v>28947.55</v>
      </c>
      <c r="D54" s="27"/>
      <c r="E54" s="29">
        <v>0</v>
      </c>
      <c r="F54" s="29">
        <v>0</v>
      </c>
      <c r="G54" s="29">
        <v>0</v>
      </c>
      <c r="H54" s="29">
        <v>0</v>
      </c>
      <c r="I54" s="30">
        <v>28947.55</v>
      </c>
      <c r="J54" s="29">
        <v>0</v>
      </c>
      <c r="K54" s="29">
        <v>0</v>
      </c>
      <c r="L54" s="29">
        <v>6994.81</v>
      </c>
      <c r="M54" s="29">
        <v>0</v>
      </c>
      <c r="N54" s="29">
        <v>0</v>
      </c>
      <c r="O54" s="30">
        <v>35942.36</v>
      </c>
      <c r="P54" s="29">
        <v>4284.23</v>
      </c>
      <c r="Q54" s="29">
        <v>7422.91</v>
      </c>
      <c r="R54" s="31">
        <v>5752.810000000001</v>
      </c>
      <c r="S54" s="31">
        <v>17459.95</v>
      </c>
      <c r="T54" s="32">
        <v>18482.41</v>
      </c>
    </row>
    <row r="55" spans="1:20" ht="17.25" customHeight="1">
      <c r="A55" s="27" t="s">
        <v>138</v>
      </c>
      <c r="B55" s="36" t="s">
        <v>139</v>
      </c>
      <c r="C55" s="29">
        <v>28947.55</v>
      </c>
      <c r="D55" s="27" t="s">
        <v>140</v>
      </c>
      <c r="E55" s="29">
        <v>4265.95</v>
      </c>
      <c r="F55" s="29">
        <v>0</v>
      </c>
      <c r="G55" s="29">
        <v>0</v>
      </c>
      <c r="H55" s="29">
        <v>0</v>
      </c>
      <c r="I55" s="30">
        <v>33213.5</v>
      </c>
      <c r="J55" s="29">
        <v>0</v>
      </c>
      <c r="K55" s="29">
        <v>0</v>
      </c>
      <c r="L55" s="29">
        <v>21756.35</v>
      </c>
      <c r="M55" s="29">
        <v>0</v>
      </c>
      <c r="N55" s="29">
        <v>0</v>
      </c>
      <c r="O55" s="30">
        <v>54969.85</v>
      </c>
      <c r="P55" s="29">
        <v>3184.23</v>
      </c>
      <c r="Q55" s="29">
        <v>7284.41</v>
      </c>
      <c r="R55" s="31">
        <v>2130.9999999999995</v>
      </c>
      <c r="S55" s="31">
        <v>12599.64</v>
      </c>
      <c r="T55" s="32">
        <v>42370.21</v>
      </c>
    </row>
    <row r="56" spans="1:20" ht="17.25" customHeight="1">
      <c r="A56" s="27" t="s">
        <v>141</v>
      </c>
      <c r="B56" s="28" t="s">
        <v>142</v>
      </c>
      <c r="C56" s="29">
        <v>28947.55</v>
      </c>
      <c r="D56" s="27"/>
      <c r="E56" s="29">
        <v>0</v>
      </c>
      <c r="F56" s="29">
        <v>0</v>
      </c>
      <c r="G56" s="29">
        <v>0</v>
      </c>
      <c r="H56" s="29">
        <v>0</v>
      </c>
      <c r="I56" s="30">
        <v>28947.55</v>
      </c>
      <c r="J56" s="29">
        <v>0</v>
      </c>
      <c r="K56" s="29">
        <v>0</v>
      </c>
      <c r="L56" s="29">
        <v>6922.42</v>
      </c>
      <c r="M56" s="29">
        <v>2894.76</v>
      </c>
      <c r="N56" s="29">
        <v>0</v>
      </c>
      <c r="O56" s="30">
        <v>38764.73</v>
      </c>
      <c r="P56" s="29">
        <v>3184.23</v>
      </c>
      <c r="Q56" s="29">
        <v>6907.34</v>
      </c>
      <c r="R56" s="31">
        <v>1899.9700000000007</v>
      </c>
      <c r="S56" s="31">
        <v>11991.54</v>
      </c>
      <c r="T56" s="32">
        <v>26773.19</v>
      </c>
    </row>
    <row r="57" spans="1:20" ht="17.25" customHeight="1">
      <c r="A57" s="27" t="s">
        <v>143</v>
      </c>
      <c r="B57" s="28" t="s">
        <v>144</v>
      </c>
      <c r="C57" s="29">
        <v>28947.55</v>
      </c>
      <c r="D57" s="27"/>
      <c r="E57" s="29">
        <v>0</v>
      </c>
      <c r="F57" s="29">
        <v>0</v>
      </c>
      <c r="G57" s="29">
        <v>0</v>
      </c>
      <c r="H57" s="29">
        <v>0</v>
      </c>
      <c r="I57" s="30">
        <v>28947.55</v>
      </c>
      <c r="J57" s="29">
        <v>0</v>
      </c>
      <c r="K57" s="29">
        <v>0</v>
      </c>
      <c r="L57" s="29">
        <v>6994.81</v>
      </c>
      <c r="M57" s="29">
        <v>0</v>
      </c>
      <c r="N57" s="29">
        <v>0</v>
      </c>
      <c r="O57" s="30">
        <v>35942.36</v>
      </c>
      <c r="P57" s="29">
        <v>3184.23</v>
      </c>
      <c r="Q57" s="29">
        <v>6215.55</v>
      </c>
      <c r="R57" s="31">
        <v>1066.8699999999994</v>
      </c>
      <c r="S57" s="31">
        <v>10466.65</v>
      </c>
      <c r="T57" s="32">
        <v>25475.71</v>
      </c>
    </row>
    <row r="58" spans="1:20" ht="17.25" customHeight="1">
      <c r="A58" s="27" t="s">
        <v>145</v>
      </c>
      <c r="B58" s="28" t="s">
        <v>146</v>
      </c>
      <c r="C58" s="29">
        <v>28947.55</v>
      </c>
      <c r="D58" s="27"/>
      <c r="E58" s="29">
        <v>0</v>
      </c>
      <c r="F58" s="29">
        <v>0</v>
      </c>
      <c r="G58" s="29">
        <v>0</v>
      </c>
      <c r="H58" s="29">
        <v>0</v>
      </c>
      <c r="I58" s="30">
        <v>28947.55</v>
      </c>
      <c r="J58" s="29">
        <v>0</v>
      </c>
      <c r="K58" s="29">
        <v>0</v>
      </c>
      <c r="L58" s="29">
        <v>7523.98</v>
      </c>
      <c r="M58" s="29">
        <v>0</v>
      </c>
      <c r="N58" s="29">
        <v>0</v>
      </c>
      <c r="O58" s="30">
        <v>36471.53</v>
      </c>
      <c r="P58" s="29">
        <v>4889.23</v>
      </c>
      <c r="Q58" s="29">
        <v>9904.9</v>
      </c>
      <c r="R58" s="31">
        <v>2633.33</v>
      </c>
      <c r="S58" s="31">
        <v>17427.46</v>
      </c>
      <c r="T58" s="32">
        <v>19044.07</v>
      </c>
    </row>
    <row r="59" spans="1:20" ht="17.25" customHeight="1">
      <c r="A59" s="27" t="s">
        <v>147</v>
      </c>
      <c r="B59" s="28" t="s">
        <v>148</v>
      </c>
      <c r="C59" s="29">
        <v>28947.55</v>
      </c>
      <c r="D59" s="27"/>
      <c r="E59" s="29">
        <v>0</v>
      </c>
      <c r="F59" s="29">
        <v>0</v>
      </c>
      <c r="G59" s="29">
        <v>2894.75</v>
      </c>
      <c r="H59" s="29">
        <v>0</v>
      </c>
      <c r="I59" s="30">
        <v>31842.3</v>
      </c>
      <c r="J59" s="29">
        <v>0</v>
      </c>
      <c r="K59" s="29">
        <v>0</v>
      </c>
      <c r="L59" s="29">
        <v>7139.6</v>
      </c>
      <c r="M59" s="29">
        <v>0</v>
      </c>
      <c r="N59" s="29">
        <v>0</v>
      </c>
      <c r="O59" s="30">
        <v>38981.9</v>
      </c>
      <c r="P59" s="29">
        <v>4889.23</v>
      </c>
      <c r="Q59" s="29">
        <v>10700.96</v>
      </c>
      <c r="R59" s="31">
        <v>1190.9400000000023</v>
      </c>
      <c r="S59" s="31">
        <v>16781.13</v>
      </c>
      <c r="T59" s="32">
        <v>22200.77</v>
      </c>
    </row>
    <row r="60" spans="1:20" ht="17.25" customHeight="1">
      <c r="A60" s="27" t="s">
        <v>149</v>
      </c>
      <c r="B60" s="28" t="s">
        <v>150</v>
      </c>
      <c r="C60" s="29">
        <v>28947.55</v>
      </c>
      <c r="D60" s="27"/>
      <c r="E60" s="29">
        <v>0</v>
      </c>
      <c r="F60" s="29">
        <v>0</v>
      </c>
      <c r="G60" s="29">
        <v>9649.17</v>
      </c>
      <c r="H60" s="29">
        <v>4833.72</v>
      </c>
      <c r="I60" s="30">
        <v>33763</v>
      </c>
      <c r="J60" s="29">
        <v>0</v>
      </c>
      <c r="K60" s="29">
        <v>0</v>
      </c>
      <c r="L60" s="29">
        <v>7139.6</v>
      </c>
      <c r="M60" s="29">
        <v>0</v>
      </c>
      <c r="N60" s="29">
        <v>0</v>
      </c>
      <c r="O60" s="30">
        <v>40902.6</v>
      </c>
      <c r="P60" s="29">
        <v>4614.23</v>
      </c>
      <c r="Q60" s="29">
        <v>10617.28</v>
      </c>
      <c r="R60" s="31">
        <v>2009.4999999999982</v>
      </c>
      <c r="S60" s="31">
        <v>17241.01</v>
      </c>
      <c r="T60" s="32">
        <v>23661.59</v>
      </c>
    </row>
    <row r="61" spans="1:20" ht="17.25" customHeight="1">
      <c r="A61" s="27" t="s">
        <v>151</v>
      </c>
      <c r="B61" s="28" t="s">
        <v>152</v>
      </c>
      <c r="C61" s="29">
        <v>28947.55</v>
      </c>
      <c r="D61" s="27"/>
      <c r="E61" s="29">
        <v>0</v>
      </c>
      <c r="F61" s="29">
        <v>0</v>
      </c>
      <c r="G61" s="29">
        <v>0</v>
      </c>
      <c r="H61" s="29">
        <v>0</v>
      </c>
      <c r="I61" s="30">
        <v>28947.55</v>
      </c>
      <c r="J61" s="29">
        <v>0</v>
      </c>
      <c r="K61" s="29">
        <v>0</v>
      </c>
      <c r="L61" s="29">
        <v>6922.42</v>
      </c>
      <c r="M61" s="29">
        <v>0</v>
      </c>
      <c r="N61" s="29">
        <v>0</v>
      </c>
      <c r="O61" s="30">
        <v>35869.97</v>
      </c>
      <c r="P61" s="29">
        <v>3184.23</v>
      </c>
      <c r="Q61" s="29">
        <v>5409.21</v>
      </c>
      <c r="R61" s="31">
        <v>4108.65</v>
      </c>
      <c r="S61" s="31">
        <v>12702.09</v>
      </c>
      <c r="T61" s="32">
        <v>23167.88</v>
      </c>
    </row>
    <row r="62" spans="1:20" ht="17.25" customHeight="1">
      <c r="A62" s="27" t="s">
        <v>153</v>
      </c>
      <c r="B62" s="28" t="s">
        <v>154</v>
      </c>
      <c r="C62" s="29">
        <v>28947.55</v>
      </c>
      <c r="D62" s="27"/>
      <c r="E62" s="29">
        <v>0</v>
      </c>
      <c r="F62" s="29">
        <v>0</v>
      </c>
      <c r="G62" s="29">
        <v>5146.23</v>
      </c>
      <c r="H62" s="29">
        <v>330.78</v>
      </c>
      <c r="I62" s="30">
        <v>33763</v>
      </c>
      <c r="J62" s="29">
        <v>0</v>
      </c>
      <c r="K62" s="29">
        <v>0</v>
      </c>
      <c r="L62" s="29">
        <v>6994.81</v>
      </c>
      <c r="M62" s="29">
        <v>2894.76</v>
      </c>
      <c r="N62" s="29">
        <v>0</v>
      </c>
      <c r="O62" s="30">
        <v>43652.57</v>
      </c>
      <c r="P62" s="29">
        <v>4889.23</v>
      </c>
      <c r="Q62" s="29">
        <v>12129.49</v>
      </c>
      <c r="R62" s="31">
        <v>618.090000000002</v>
      </c>
      <c r="S62" s="31">
        <v>17636.81</v>
      </c>
      <c r="T62" s="32">
        <v>26015.76</v>
      </c>
    </row>
    <row r="63" spans="1:20" ht="17.25" customHeight="1">
      <c r="A63" s="27" t="s">
        <v>155</v>
      </c>
      <c r="B63" s="28" t="s">
        <v>156</v>
      </c>
      <c r="C63" s="29">
        <v>28947.55</v>
      </c>
      <c r="D63" s="27"/>
      <c r="E63" s="29">
        <v>0</v>
      </c>
      <c r="F63" s="29">
        <v>0</v>
      </c>
      <c r="G63" s="29">
        <v>0</v>
      </c>
      <c r="H63" s="29">
        <v>0</v>
      </c>
      <c r="I63" s="30">
        <v>28947.55</v>
      </c>
      <c r="J63" s="29">
        <v>0</v>
      </c>
      <c r="K63" s="29">
        <v>0</v>
      </c>
      <c r="L63" s="29">
        <v>6922.42</v>
      </c>
      <c r="M63" s="29">
        <v>0</v>
      </c>
      <c r="N63" s="29">
        <v>0</v>
      </c>
      <c r="O63" s="30">
        <v>35869.97</v>
      </c>
      <c r="P63" s="29">
        <v>4669.23</v>
      </c>
      <c r="Q63" s="29">
        <v>9519.68</v>
      </c>
      <c r="R63" s="31">
        <v>412.5100000000002</v>
      </c>
      <c r="S63" s="31">
        <v>14601.42</v>
      </c>
      <c r="T63" s="32">
        <v>21268.550000000003</v>
      </c>
    </row>
    <row r="64" spans="1:20" ht="17.25" customHeight="1">
      <c r="A64" s="27" t="s">
        <v>157</v>
      </c>
      <c r="B64" s="28" t="s">
        <v>158</v>
      </c>
      <c r="C64" s="29">
        <v>28947.55</v>
      </c>
      <c r="D64" s="27" t="s">
        <v>159</v>
      </c>
      <c r="E64" s="29">
        <v>3270.56</v>
      </c>
      <c r="F64" s="29">
        <v>0</v>
      </c>
      <c r="G64" s="29">
        <v>0</v>
      </c>
      <c r="H64" s="29">
        <v>0</v>
      </c>
      <c r="I64" s="30">
        <v>32218.11</v>
      </c>
      <c r="J64" s="29">
        <v>0</v>
      </c>
      <c r="K64" s="29">
        <v>0</v>
      </c>
      <c r="L64" s="29">
        <v>7139.6</v>
      </c>
      <c r="M64" s="29">
        <v>0</v>
      </c>
      <c r="N64" s="29">
        <v>0</v>
      </c>
      <c r="O64" s="30">
        <v>39357.71</v>
      </c>
      <c r="P64" s="29">
        <v>3217.23</v>
      </c>
      <c r="Q64" s="29">
        <v>7136.24</v>
      </c>
      <c r="R64" s="31">
        <v>412.50999999999976</v>
      </c>
      <c r="S64" s="31">
        <v>10765.98</v>
      </c>
      <c r="T64" s="32">
        <v>28591.73</v>
      </c>
    </row>
    <row r="65" spans="1:20" ht="17.25" customHeight="1">
      <c r="A65" s="27" t="s">
        <v>160</v>
      </c>
      <c r="B65" s="28" t="s">
        <v>161</v>
      </c>
      <c r="C65" s="29">
        <v>28947.55</v>
      </c>
      <c r="D65" s="27" t="s">
        <v>140</v>
      </c>
      <c r="E65" s="29">
        <v>4265.95</v>
      </c>
      <c r="F65" s="29">
        <v>0</v>
      </c>
      <c r="G65" s="29">
        <v>0</v>
      </c>
      <c r="H65" s="29">
        <v>0</v>
      </c>
      <c r="I65" s="30">
        <v>33213.5</v>
      </c>
      <c r="J65" s="29">
        <v>0</v>
      </c>
      <c r="K65" s="29">
        <v>0</v>
      </c>
      <c r="L65" s="29">
        <v>40135.92</v>
      </c>
      <c r="M65" s="29">
        <v>0</v>
      </c>
      <c r="N65" s="29">
        <v>0</v>
      </c>
      <c r="O65" s="30">
        <v>73349.42</v>
      </c>
      <c r="P65" s="29">
        <v>4614.23</v>
      </c>
      <c r="Q65" s="29">
        <v>10414.03</v>
      </c>
      <c r="R65" s="31">
        <v>3919.749999999998</v>
      </c>
      <c r="S65" s="31">
        <v>18948.01</v>
      </c>
      <c r="T65" s="32">
        <v>54401.41</v>
      </c>
    </row>
    <row r="66" spans="1:20" ht="17.25" customHeight="1">
      <c r="A66" s="27" t="s">
        <v>162</v>
      </c>
      <c r="B66" s="28" t="s">
        <v>163</v>
      </c>
      <c r="C66" s="29">
        <v>28947.55</v>
      </c>
      <c r="D66" s="27"/>
      <c r="E66" s="29">
        <v>0</v>
      </c>
      <c r="F66" s="29">
        <v>0</v>
      </c>
      <c r="G66" s="29">
        <v>0</v>
      </c>
      <c r="H66" s="29">
        <v>0</v>
      </c>
      <c r="I66" s="30">
        <v>28947.55</v>
      </c>
      <c r="J66" s="29">
        <v>0</v>
      </c>
      <c r="K66" s="29">
        <v>0</v>
      </c>
      <c r="L66" s="29">
        <v>7523.98</v>
      </c>
      <c r="M66" s="29">
        <v>0</v>
      </c>
      <c r="N66" s="29">
        <v>9552.69</v>
      </c>
      <c r="O66" s="30">
        <v>46024.22</v>
      </c>
      <c r="P66" s="29">
        <v>3184.23</v>
      </c>
      <c r="Q66" s="29">
        <v>7192.22</v>
      </c>
      <c r="R66" s="31">
        <v>10672.439999999999</v>
      </c>
      <c r="S66" s="31">
        <v>21048.89</v>
      </c>
      <c r="T66" s="32">
        <v>24975.33</v>
      </c>
    </row>
    <row r="67" spans="1:20" ht="17.25" customHeight="1">
      <c r="A67" s="27" t="s">
        <v>164</v>
      </c>
      <c r="B67" s="28" t="s">
        <v>165</v>
      </c>
      <c r="C67" s="29">
        <v>28947.55</v>
      </c>
      <c r="D67" s="27"/>
      <c r="E67" s="29">
        <v>0</v>
      </c>
      <c r="F67" s="29">
        <v>0</v>
      </c>
      <c r="G67" s="29">
        <v>3216.39</v>
      </c>
      <c r="H67" s="29">
        <v>0</v>
      </c>
      <c r="I67" s="30">
        <v>32163.94</v>
      </c>
      <c r="J67" s="29">
        <v>0</v>
      </c>
      <c r="K67" s="29">
        <v>0</v>
      </c>
      <c r="L67" s="29">
        <v>7139.6</v>
      </c>
      <c r="M67" s="29">
        <v>0</v>
      </c>
      <c r="N67" s="29">
        <v>3184.23</v>
      </c>
      <c r="O67" s="30">
        <v>42487.77</v>
      </c>
      <c r="P67" s="29">
        <v>3184.23</v>
      </c>
      <c r="Q67" s="29">
        <v>7975.72</v>
      </c>
      <c r="R67" s="31">
        <v>5778.299999999999</v>
      </c>
      <c r="S67" s="31">
        <v>16938.25</v>
      </c>
      <c r="T67" s="32">
        <v>25549.520000000004</v>
      </c>
    </row>
    <row r="68" spans="1:20" ht="17.25" customHeight="1">
      <c r="A68" s="27" t="s">
        <v>166</v>
      </c>
      <c r="B68" s="28" t="s">
        <v>167</v>
      </c>
      <c r="C68" s="29">
        <v>28947.55</v>
      </c>
      <c r="D68" s="27"/>
      <c r="E68" s="29">
        <v>0</v>
      </c>
      <c r="F68" s="29">
        <v>0</v>
      </c>
      <c r="G68" s="29">
        <v>0</v>
      </c>
      <c r="H68" s="29">
        <v>0</v>
      </c>
      <c r="I68" s="30">
        <v>28947.55</v>
      </c>
      <c r="J68" s="29">
        <v>0</v>
      </c>
      <c r="K68" s="29">
        <v>0</v>
      </c>
      <c r="L68" s="29">
        <v>35869.97</v>
      </c>
      <c r="M68" s="29">
        <v>2894.76</v>
      </c>
      <c r="N68" s="29">
        <v>0</v>
      </c>
      <c r="O68" s="30">
        <v>67712.28</v>
      </c>
      <c r="P68" s="29">
        <v>3184.23</v>
      </c>
      <c r="Q68" s="29">
        <v>5933.79</v>
      </c>
      <c r="R68" s="31">
        <v>5722.93</v>
      </c>
      <c r="S68" s="31">
        <v>14840.95</v>
      </c>
      <c r="T68" s="32">
        <v>52871.33</v>
      </c>
    </row>
    <row r="69" spans="1:20" ht="17.25" customHeight="1">
      <c r="A69" s="27" t="s">
        <v>168</v>
      </c>
      <c r="B69" s="28" t="s">
        <v>169</v>
      </c>
      <c r="C69" s="29">
        <v>28947.55</v>
      </c>
      <c r="D69" s="27" t="s">
        <v>59</v>
      </c>
      <c r="E69" s="29">
        <v>5484.8</v>
      </c>
      <c r="F69" s="29">
        <v>0</v>
      </c>
      <c r="G69" s="29">
        <v>0</v>
      </c>
      <c r="H69" s="29">
        <v>669.35</v>
      </c>
      <c r="I69" s="30">
        <v>33763</v>
      </c>
      <c r="J69" s="29">
        <v>0</v>
      </c>
      <c r="K69" s="29">
        <v>0</v>
      </c>
      <c r="L69" s="29">
        <v>6994.81</v>
      </c>
      <c r="M69" s="29">
        <v>0</v>
      </c>
      <c r="N69" s="29">
        <v>0</v>
      </c>
      <c r="O69" s="30">
        <v>40757.81</v>
      </c>
      <c r="P69" s="29">
        <v>4889.23</v>
      </c>
      <c r="Q69" s="29">
        <v>11177.02</v>
      </c>
      <c r="R69" s="31">
        <v>6680.48</v>
      </c>
      <c r="S69" s="31">
        <v>22746.73</v>
      </c>
      <c r="T69" s="32">
        <v>18011.079999999998</v>
      </c>
    </row>
    <row r="70" spans="1:20" ht="17.25" customHeight="1">
      <c r="A70" s="27" t="s">
        <v>170</v>
      </c>
      <c r="B70" s="28" t="s">
        <v>171</v>
      </c>
      <c r="C70" s="29">
        <v>28947.55</v>
      </c>
      <c r="D70" s="27"/>
      <c r="E70" s="29">
        <v>0</v>
      </c>
      <c r="F70" s="29">
        <v>0</v>
      </c>
      <c r="G70" s="29">
        <v>321.64</v>
      </c>
      <c r="H70" s="29">
        <v>0</v>
      </c>
      <c r="I70" s="30">
        <v>29269.19</v>
      </c>
      <c r="J70" s="29">
        <v>0</v>
      </c>
      <c r="K70" s="29">
        <v>0</v>
      </c>
      <c r="L70" s="29">
        <v>6077.73</v>
      </c>
      <c r="M70" s="29">
        <v>0</v>
      </c>
      <c r="N70" s="29">
        <v>0</v>
      </c>
      <c r="O70" s="30">
        <v>35346.92</v>
      </c>
      <c r="P70" s="29">
        <v>4889.23</v>
      </c>
      <c r="Q70" s="29">
        <v>10097.63</v>
      </c>
      <c r="R70" s="31">
        <v>412.51000000000204</v>
      </c>
      <c r="S70" s="31">
        <v>15399.37</v>
      </c>
      <c r="T70" s="32">
        <v>19947.549999999996</v>
      </c>
    </row>
    <row r="71" spans="1:20" ht="17.25" customHeight="1">
      <c r="A71" s="27" t="s">
        <v>172</v>
      </c>
      <c r="B71" s="28" t="s">
        <v>173</v>
      </c>
      <c r="C71" s="29">
        <v>28947.55</v>
      </c>
      <c r="D71" s="27"/>
      <c r="E71" s="29">
        <v>0</v>
      </c>
      <c r="F71" s="29">
        <v>0</v>
      </c>
      <c r="G71" s="29">
        <v>0</v>
      </c>
      <c r="H71" s="29">
        <v>0</v>
      </c>
      <c r="I71" s="30">
        <v>28947.55</v>
      </c>
      <c r="J71" s="29">
        <v>0</v>
      </c>
      <c r="K71" s="29">
        <v>0</v>
      </c>
      <c r="L71" s="29">
        <v>6922.42</v>
      </c>
      <c r="M71" s="29">
        <v>1608.2</v>
      </c>
      <c r="N71" s="29">
        <v>0</v>
      </c>
      <c r="O71" s="30">
        <v>37478.17</v>
      </c>
      <c r="P71" s="29">
        <v>4889.23</v>
      </c>
      <c r="Q71" s="29">
        <v>10451.43</v>
      </c>
      <c r="R71" s="31">
        <v>1192.7200000000012</v>
      </c>
      <c r="S71" s="31">
        <v>16533.38</v>
      </c>
      <c r="T71" s="32">
        <v>20944.789999999997</v>
      </c>
    </row>
    <row r="72" spans="1:20" ht="17.25" customHeight="1">
      <c r="A72" s="27" t="s">
        <v>174</v>
      </c>
      <c r="B72" s="28" t="s">
        <v>175</v>
      </c>
      <c r="C72" s="29">
        <v>28947.55</v>
      </c>
      <c r="D72" s="27"/>
      <c r="E72" s="29">
        <v>0</v>
      </c>
      <c r="F72" s="29">
        <v>0</v>
      </c>
      <c r="G72" s="29">
        <v>9649.17</v>
      </c>
      <c r="H72" s="29">
        <v>4833.72</v>
      </c>
      <c r="I72" s="30">
        <v>33763</v>
      </c>
      <c r="J72" s="29">
        <v>0</v>
      </c>
      <c r="K72" s="29">
        <v>0</v>
      </c>
      <c r="L72" s="29">
        <v>6922.42</v>
      </c>
      <c r="M72" s="29">
        <v>0</v>
      </c>
      <c r="N72" s="29">
        <v>0</v>
      </c>
      <c r="O72" s="30">
        <v>40685.42</v>
      </c>
      <c r="P72" s="29">
        <v>4889.23</v>
      </c>
      <c r="Q72" s="29">
        <v>11281.29</v>
      </c>
      <c r="R72" s="31">
        <v>4569.0999999999985</v>
      </c>
      <c r="S72" s="31">
        <v>20739.62</v>
      </c>
      <c r="T72" s="32">
        <v>19945.8</v>
      </c>
    </row>
    <row r="73" spans="1:20" ht="17.25" customHeight="1">
      <c r="A73" s="27" t="s">
        <v>176</v>
      </c>
      <c r="B73" s="36" t="s">
        <v>177</v>
      </c>
      <c r="C73" s="29">
        <v>28947.55</v>
      </c>
      <c r="D73" s="27"/>
      <c r="E73" s="29">
        <v>0</v>
      </c>
      <c r="F73" s="29">
        <v>0</v>
      </c>
      <c r="G73" s="29">
        <v>6432.78</v>
      </c>
      <c r="H73" s="29">
        <v>1617.33</v>
      </c>
      <c r="I73" s="30">
        <v>33763</v>
      </c>
      <c r="J73" s="29">
        <v>0</v>
      </c>
      <c r="K73" s="29">
        <v>0</v>
      </c>
      <c r="L73" s="29">
        <v>6922.42</v>
      </c>
      <c r="M73" s="29">
        <v>0</v>
      </c>
      <c r="N73" s="29">
        <v>0</v>
      </c>
      <c r="O73" s="30">
        <v>40685.42</v>
      </c>
      <c r="P73" s="29">
        <v>4889.23</v>
      </c>
      <c r="Q73" s="29">
        <v>11333.43</v>
      </c>
      <c r="R73" s="31">
        <v>539.2700000000004</v>
      </c>
      <c r="S73" s="31">
        <v>16761.93</v>
      </c>
      <c r="T73" s="32">
        <v>23923.49</v>
      </c>
    </row>
    <row r="74" spans="1:20" ht="17.25" customHeight="1">
      <c r="A74" s="27" t="s">
        <v>178</v>
      </c>
      <c r="B74" s="28" t="s">
        <v>179</v>
      </c>
      <c r="C74" s="29">
        <v>28947.55</v>
      </c>
      <c r="D74" s="27"/>
      <c r="E74" s="29">
        <v>0</v>
      </c>
      <c r="F74" s="29">
        <v>0</v>
      </c>
      <c r="G74" s="29">
        <v>0</v>
      </c>
      <c r="H74" s="29">
        <v>0</v>
      </c>
      <c r="I74" s="30">
        <v>28947.55</v>
      </c>
      <c r="J74" s="29">
        <v>0</v>
      </c>
      <c r="K74" s="29">
        <v>0</v>
      </c>
      <c r="L74" s="29">
        <v>6994.81</v>
      </c>
      <c r="M74" s="29">
        <v>0</v>
      </c>
      <c r="N74" s="29">
        <v>0</v>
      </c>
      <c r="O74" s="30">
        <v>35942.36</v>
      </c>
      <c r="P74" s="29">
        <v>4394.23</v>
      </c>
      <c r="Q74" s="29">
        <v>8855.67</v>
      </c>
      <c r="R74" s="31">
        <v>7633.129999999999</v>
      </c>
      <c r="S74" s="31">
        <v>20883.03</v>
      </c>
      <c r="T74" s="32">
        <v>15059.330000000002</v>
      </c>
    </row>
    <row r="75" spans="1:20" ht="17.25" customHeight="1">
      <c r="A75" s="27" t="s">
        <v>180</v>
      </c>
      <c r="B75" s="28" t="s">
        <v>181</v>
      </c>
      <c r="C75" s="29">
        <v>28947.55</v>
      </c>
      <c r="D75" s="27"/>
      <c r="E75" s="29">
        <v>0</v>
      </c>
      <c r="F75" s="29">
        <v>0</v>
      </c>
      <c r="G75" s="29">
        <v>9649.17</v>
      </c>
      <c r="H75" s="29">
        <v>4833.72</v>
      </c>
      <c r="I75" s="30">
        <v>33763</v>
      </c>
      <c r="J75" s="29">
        <v>0</v>
      </c>
      <c r="K75" s="29">
        <v>0</v>
      </c>
      <c r="L75" s="29">
        <v>22000.57</v>
      </c>
      <c r="M75" s="29">
        <v>0</v>
      </c>
      <c r="N75" s="29">
        <v>0</v>
      </c>
      <c r="O75" s="30">
        <v>55763.57</v>
      </c>
      <c r="P75" s="29">
        <v>3415.23</v>
      </c>
      <c r="Q75" s="29">
        <v>8001.64</v>
      </c>
      <c r="R75" s="31">
        <v>6159.09</v>
      </c>
      <c r="S75" s="31">
        <v>17575.96</v>
      </c>
      <c r="T75" s="32">
        <v>38187.61</v>
      </c>
    </row>
    <row r="76" spans="1:20" ht="17.25" customHeight="1">
      <c r="A76" s="27" t="s">
        <v>182</v>
      </c>
      <c r="B76" s="28" t="s">
        <v>183</v>
      </c>
      <c r="C76" s="29">
        <v>28947.55</v>
      </c>
      <c r="D76" s="27"/>
      <c r="E76" s="29">
        <v>0</v>
      </c>
      <c r="F76" s="29">
        <v>0</v>
      </c>
      <c r="G76" s="29">
        <v>2251.47</v>
      </c>
      <c r="H76" s="29">
        <v>0</v>
      </c>
      <c r="I76" s="30">
        <v>31199.02</v>
      </c>
      <c r="J76" s="29">
        <v>0</v>
      </c>
      <c r="K76" s="29">
        <v>0</v>
      </c>
      <c r="L76" s="29">
        <v>6994.81</v>
      </c>
      <c r="M76" s="29">
        <v>964.92</v>
      </c>
      <c r="N76" s="29">
        <v>0</v>
      </c>
      <c r="O76" s="30">
        <v>39158.75</v>
      </c>
      <c r="P76" s="29">
        <v>4889.23</v>
      </c>
      <c r="Q76" s="29">
        <v>10737.27</v>
      </c>
      <c r="R76" s="31">
        <v>2106.5200000000004</v>
      </c>
      <c r="S76" s="31">
        <v>17733.02</v>
      </c>
      <c r="T76" s="32">
        <v>21425.73</v>
      </c>
    </row>
    <row r="77" spans="1:20" ht="17.25" customHeight="1">
      <c r="A77" s="27" t="s">
        <v>184</v>
      </c>
      <c r="B77" s="28" t="s">
        <v>185</v>
      </c>
      <c r="C77" s="29">
        <v>28947.55</v>
      </c>
      <c r="D77" s="27"/>
      <c r="E77" s="29">
        <v>0</v>
      </c>
      <c r="F77" s="29">
        <v>0</v>
      </c>
      <c r="G77" s="29">
        <v>0</v>
      </c>
      <c r="H77" s="29">
        <v>0</v>
      </c>
      <c r="I77" s="30">
        <v>28947.55</v>
      </c>
      <c r="J77" s="29">
        <v>0</v>
      </c>
      <c r="K77" s="29">
        <v>0</v>
      </c>
      <c r="L77" s="29">
        <v>7139.4</v>
      </c>
      <c r="M77" s="29">
        <v>3216.39</v>
      </c>
      <c r="N77" s="29">
        <v>0</v>
      </c>
      <c r="O77" s="30">
        <v>39303.34</v>
      </c>
      <c r="P77" s="29">
        <v>3184.23</v>
      </c>
      <c r="Q77" s="29">
        <v>6943.65</v>
      </c>
      <c r="R77" s="31">
        <v>6075.1</v>
      </c>
      <c r="S77" s="31">
        <v>16202.98</v>
      </c>
      <c r="T77" s="32">
        <v>23100.359999999997</v>
      </c>
    </row>
    <row r="78" spans="1:20" ht="17.25" customHeight="1">
      <c r="A78" s="27" t="s">
        <v>186</v>
      </c>
      <c r="B78" s="28" t="s">
        <v>187</v>
      </c>
      <c r="C78" s="29">
        <v>28947.55</v>
      </c>
      <c r="D78" s="27"/>
      <c r="E78" s="29">
        <v>0</v>
      </c>
      <c r="F78" s="29">
        <v>0</v>
      </c>
      <c r="G78" s="29">
        <v>0</v>
      </c>
      <c r="H78" s="29">
        <v>0</v>
      </c>
      <c r="I78" s="30">
        <v>28947.55</v>
      </c>
      <c r="J78" s="29">
        <v>0</v>
      </c>
      <c r="K78" s="29">
        <v>0</v>
      </c>
      <c r="L78" s="29">
        <v>7523.98</v>
      </c>
      <c r="M78" s="29">
        <v>0</v>
      </c>
      <c r="N78" s="29">
        <v>3184.23</v>
      </c>
      <c r="O78" s="30">
        <v>39655.76</v>
      </c>
      <c r="P78" s="29">
        <v>3679.23</v>
      </c>
      <c r="Q78" s="29">
        <v>8088.32</v>
      </c>
      <c r="R78" s="31">
        <v>3346.45</v>
      </c>
      <c r="S78" s="31">
        <v>15114</v>
      </c>
      <c r="T78" s="32">
        <v>24541.76</v>
      </c>
    </row>
    <row r="79" spans="1:20" ht="17.25" customHeight="1">
      <c r="A79" s="27" t="s">
        <v>188</v>
      </c>
      <c r="B79" s="28" t="s">
        <v>189</v>
      </c>
      <c r="C79" s="29">
        <v>28947.55</v>
      </c>
      <c r="D79" s="27"/>
      <c r="E79" s="29">
        <v>0</v>
      </c>
      <c r="F79" s="29">
        <v>0</v>
      </c>
      <c r="G79" s="29">
        <v>0</v>
      </c>
      <c r="H79" s="29">
        <v>0</v>
      </c>
      <c r="I79" s="30">
        <v>28947.55</v>
      </c>
      <c r="J79" s="29">
        <v>0</v>
      </c>
      <c r="K79" s="29">
        <v>0</v>
      </c>
      <c r="L79" s="29">
        <v>7523.98</v>
      </c>
      <c r="M79" s="29">
        <v>0</v>
      </c>
      <c r="N79" s="29">
        <v>3184.23</v>
      </c>
      <c r="O79" s="30">
        <v>39655.76</v>
      </c>
      <c r="P79" s="29">
        <v>4449.23</v>
      </c>
      <c r="Q79" s="29">
        <v>9905.84</v>
      </c>
      <c r="R79" s="31">
        <v>1493.6200000000008</v>
      </c>
      <c r="S79" s="31">
        <v>15848.69</v>
      </c>
      <c r="T79" s="32">
        <v>23807.07</v>
      </c>
    </row>
    <row r="80" spans="1:20" ht="17.25" customHeight="1">
      <c r="A80" s="27" t="s">
        <v>190</v>
      </c>
      <c r="B80" s="28" t="s">
        <v>191</v>
      </c>
      <c r="C80" s="29">
        <v>28947.55</v>
      </c>
      <c r="D80" s="27" t="s">
        <v>159</v>
      </c>
      <c r="E80" s="29">
        <v>4265.95</v>
      </c>
      <c r="F80" s="29">
        <v>0</v>
      </c>
      <c r="G80" s="29">
        <v>0</v>
      </c>
      <c r="H80" s="29">
        <v>0</v>
      </c>
      <c r="I80" s="30">
        <v>33213.5</v>
      </c>
      <c r="J80" s="29">
        <v>0</v>
      </c>
      <c r="K80" s="29">
        <v>0</v>
      </c>
      <c r="L80" s="29">
        <f>7289.6+-540.91</f>
        <v>6748.6900000000005</v>
      </c>
      <c r="M80" s="29">
        <v>0</v>
      </c>
      <c r="N80" s="29">
        <v>3184.23</v>
      </c>
      <c r="O80" s="30">
        <v>43687.33</v>
      </c>
      <c r="P80" s="29">
        <v>3349.23</v>
      </c>
      <c r="Q80" s="29">
        <v>8527.2</v>
      </c>
      <c r="R80" s="31">
        <v>2789.93</v>
      </c>
      <c r="S80" s="31">
        <v>14666.36</v>
      </c>
      <c r="T80" s="32">
        <v>29020.97</v>
      </c>
    </row>
    <row r="81" spans="1:20" ht="17.25" customHeight="1">
      <c r="A81" s="27" t="s">
        <v>192</v>
      </c>
      <c r="B81" s="28" t="s">
        <v>193</v>
      </c>
      <c r="C81" s="29">
        <v>28947.55</v>
      </c>
      <c r="D81" s="27"/>
      <c r="E81" s="29">
        <v>0</v>
      </c>
      <c r="F81" s="29">
        <v>0</v>
      </c>
      <c r="G81" s="29">
        <v>0</v>
      </c>
      <c r="H81" s="29">
        <v>0</v>
      </c>
      <c r="I81" s="30">
        <v>28947.55</v>
      </c>
      <c r="J81" s="29">
        <v>0</v>
      </c>
      <c r="K81" s="29">
        <v>0</v>
      </c>
      <c r="L81" s="29">
        <v>6922.42</v>
      </c>
      <c r="M81" s="29">
        <v>0</v>
      </c>
      <c r="N81" s="29">
        <v>0</v>
      </c>
      <c r="O81" s="30">
        <v>35869.97</v>
      </c>
      <c r="P81" s="29">
        <v>4889.23</v>
      </c>
      <c r="Q81" s="29">
        <v>10009.18</v>
      </c>
      <c r="R81" s="31">
        <v>4246.209999999999</v>
      </c>
      <c r="S81" s="31">
        <v>19144.62</v>
      </c>
      <c r="T81" s="32">
        <v>16725.350000000002</v>
      </c>
    </row>
    <row r="82" spans="1:20" ht="17.25" customHeight="1">
      <c r="A82" s="27" t="s">
        <v>194</v>
      </c>
      <c r="B82" s="28" t="s">
        <v>195</v>
      </c>
      <c r="C82" s="29">
        <v>28947.55</v>
      </c>
      <c r="D82" s="27"/>
      <c r="E82" s="29">
        <v>0</v>
      </c>
      <c r="F82" s="29">
        <v>0</v>
      </c>
      <c r="G82" s="29">
        <v>0</v>
      </c>
      <c r="H82" s="29">
        <v>0</v>
      </c>
      <c r="I82" s="30">
        <v>28947.55</v>
      </c>
      <c r="J82" s="29">
        <v>0</v>
      </c>
      <c r="K82" s="29">
        <v>0</v>
      </c>
      <c r="L82" s="29">
        <v>6922.42</v>
      </c>
      <c r="M82" s="29">
        <v>0</v>
      </c>
      <c r="N82" s="29">
        <v>0</v>
      </c>
      <c r="O82" s="30">
        <v>35869.97</v>
      </c>
      <c r="P82" s="29">
        <v>3184.23</v>
      </c>
      <c r="Q82" s="29">
        <v>5194.18</v>
      </c>
      <c r="R82" s="31">
        <v>5236.99</v>
      </c>
      <c r="S82" s="31">
        <v>13615.4</v>
      </c>
      <c r="T82" s="32">
        <v>22254.57</v>
      </c>
    </row>
    <row r="83" spans="1:20" ht="17.25" customHeight="1">
      <c r="A83" s="27" t="s">
        <v>196</v>
      </c>
      <c r="B83" s="28" t="s">
        <v>197</v>
      </c>
      <c r="C83" s="29">
        <v>28947.55</v>
      </c>
      <c r="D83" s="27"/>
      <c r="E83" s="29">
        <v>0</v>
      </c>
      <c r="F83" s="29">
        <v>0</v>
      </c>
      <c r="G83" s="29">
        <v>2251.47</v>
      </c>
      <c r="H83" s="29">
        <v>0</v>
      </c>
      <c r="I83" s="30">
        <v>31199.02</v>
      </c>
      <c r="J83" s="29">
        <v>0</v>
      </c>
      <c r="K83" s="29">
        <v>0</v>
      </c>
      <c r="L83" s="29">
        <v>7139.6</v>
      </c>
      <c r="M83" s="29">
        <v>0</v>
      </c>
      <c r="N83" s="29">
        <v>3184.23</v>
      </c>
      <c r="O83" s="30">
        <v>41522.850000000006</v>
      </c>
      <c r="P83" s="29">
        <v>3239.23</v>
      </c>
      <c r="Q83" s="29">
        <v>7780.61</v>
      </c>
      <c r="R83" s="31">
        <v>2986.31</v>
      </c>
      <c r="S83" s="31">
        <v>14006.15</v>
      </c>
      <c r="T83" s="32">
        <v>27516.700000000004</v>
      </c>
    </row>
    <row r="84" spans="1:20" ht="17.25" customHeight="1">
      <c r="A84" s="27" t="s">
        <v>198</v>
      </c>
      <c r="B84" s="28" t="s">
        <v>199</v>
      </c>
      <c r="C84" s="29">
        <v>28947.55</v>
      </c>
      <c r="D84" s="27"/>
      <c r="E84" s="29">
        <v>0</v>
      </c>
      <c r="F84" s="29">
        <v>0</v>
      </c>
      <c r="G84" s="29">
        <v>9649.17</v>
      </c>
      <c r="H84" s="29">
        <v>4833.72</v>
      </c>
      <c r="I84" s="30">
        <v>33763</v>
      </c>
      <c r="J84" s="29">
        <v>0</v>
      </c>
      <c r="K84" s="29">
        <v>0</v>
      </c>
      <c r="L84" s="29">
        <v>6994.81</v>
      </c>
      <c r="M84" s="29">
        <v>2894.76</v>
      </c>
      <c r="N84" s="29">
        <v>0</v>
      </c>
      <c r="O84" s="30">
        <v>43652.57</v>
      </c>
      <c r="P84" s="29">
        <v>4669.23</v>
      </c>
      <c r="Q84" s="29">
        <v>11431.44</v>
      </c>
      <c r="R84" s="31">
        <v>7930.33</v>
      </c>
      <c r="S84" s="31">
        <v>24031</v>
      </c>
      <c r="T84" s="32">
        <v>19621.57</v>
      </c>
    </row>
    <row r="85" spans="1:20" ht="17.25" customHeight="1">
      <c r="A85" s="27" t="s">
        <v>200</v>
      </c>
      <c r="B85" s="28" t="s">
        <v>201</v>
      </c>
      <c r="C85" s="29">
        <v>28947.55</v>
      </c>
      <c r="D85" s="27"/>
      <c r="E85" s="29">
        <v>0</v>
      </c>
      <c r="F85" s="29">
        <v>0</v>
      </c>
      <c r="G85" s="29">
        <v>0</v>
      </c>
      <c r="H85" s="29">
        <v>0</v>
      </c>
      <c r="I85" s="30">
        <v>28947.55</v>
      </c>
      <c r="J85" s="29">
        <v>0</v>
      </c>
      <c r="K85" s="29">
        <v>0</v>
      </c>
      <c r="L85" s="29">
        <f>7523.98+-231.82</f>
        <v>7292.16</v>
      </c>
      <c r="M85" s="29">
        <v>0</v>
      </c>
      <c r="N85" s="29">
        <v>3184.23</v>
      </c>
      <c r="O85" s="30">
        <v>39655.76</v>
      </c>
      <c r="P85" s="29">
        <v>4504.23</v>
      </c>
      <c r="Q85" s="29">
        <v>9923.94</v>
      </c>
      <c r="R85" s="31">
        <v>7272.969999999999</v>
      </c>
      <c r="S85" s="31">
        <v>21701.14</v>
      </c>
      <c r="T85" s="32">
        <v>17954.620000000003</v>
      </c>
    </row>
    <row r="86" spans="1:20" ht="17.25" customHeight="1">
      <c r="A86" s="27" t="s">
        <v>202</v>
      </c>
      <c r="B86" s="28" t="s">
        <v>203</v>
      </c>
      <c r="C86" s="29">
        <v>28947.55</v>
      </c>
      <c r="D86" s="27"/>
      <c r="E86" s="29">
        <v>0</v>
      </c>
      <c r="F86" s="29">
        <v>0</v>
      </c>
      <c r="G86" s="29">
        <v>0</v>
      </c>
      <c r="H86" s="29">
        <v>0</v>
      </c>
      <c r="I86" s="30">
        <v>28947.55</v>
      </c>
      <c r="J86" s="29">
        <v>0</v>
      </c>
      <c r="K86" s="29">
        <v>0</v>
      </c>
      <c r="L86" s="29">
        <v>2617.08</v>
      </c>
      <c r="M86" s="29">
        <v>0</v>
      </c>
      <c r="N86" s="29">
        <v>0</v>
      </c>
      <c r="O86" s="30">
        <v>31564.629999999997</v>
      </c>
      <c r="P86" s="29">
        <v>3217.23</v>
      </c>
      <c r="Q86" s="29">
        <v>6236.84</v>
      </c>
      <c r="R86" s="31">
        <v>7518.290000000001</v>
      </c>
      <c r="S86" s="31">
        <v>16972.36</v>
      </c>
      <c r="T86" s="32">
        <v>14592.269999999997</v>
      </c>
    </row>
    <row r="87" spans="1:20" ht="17.25" customHeight="1">
      <c r="A87" s="27" t="s">
        <v>204</v>
      </c>
      <c r="B87" s="28" t="s">
        <v>205</v>
      </c>
      <c r="C87" s="29">
        <v>28947.55</v>
      </c>
      <c r="D87" s="27"/>
      <c r="E87" s="29">
        <v>0</v>
      </c>
      <c r="F87" s="29">
        <v>0</v>
      </c>
      <c r="G87" s="29">
        <v>4181.31</v>
      </c>
      <c r="H87" s="29">
        <v>0</v>
      </c>
      <c r="I87" s="30">
        <v>33128.86</v>
      </c>
      <c r="J87" s="29">
        <v>0</v>
      </c>
      <c r="K87" s="29">
        <v>0</v>
      </c>
      <c r="L87" s="29">
        <v>22247.9</v>
      </c>
      <c r="M87" s="29">
        <v>0</v>
      </c>
      <c r="N87" s="29">
        <v>3184.23</v>
      </c>
      <c r="O87" s="30">
        <v>58560.990000000005</v>
      </c>
      <c r="P87" s="29">
        <v>3184.23</v>
      </c>
      <c r="Q87" s="29">
        <v>8136.8</v>
      </c>
      <c r="R87" s="31">
        <v>2588.89</v>
      </c>
      <c r="S87" s="31">
        <v>13909.92</v>
      </c>
      <c r="T87" s="32">
        <v>44651.07000000001</v>
      </c>
    </row>
    <row r="88" spans="1:20" ht="17.25" customHeight="1">
      <c r="A88" s="27" t="s">
        <v>206</v>
      </c>
      <c r="B88" s="28" t="s">
        <v>207</v>
      </c>
      <c r="C88" s="29">
        <v>28947.55</v>
      </c>
      <c r="D88" s="27"/>
      <c r="E88" s="29">
        <v>0</v>
      </c>
      <c r="F88" s="29">
        <v>0</v>
      </c>
      <c r="G88" s="29">
        <v>0</v>
      </c>
      <c r="H88" s="29">
        <v>0</v>
      </c>
      <c r="I88" s="30">
        <v>28947.55</v>
      </c>
      <c r="J88" s="29">
        <v>0</v>
      </c>
      <c r="K88" s="29">
        <v>0</v>
      </c>
      <c r="L88" s="29">
        <v>6994.81</v>
      </c>
      <c r="M88" s="29">
        <v>0</v>
      </c>
      <c r="N88" s="29">
        <v>0</v>
      </c>
      <c r="O88" s="30">
        <v>35942.36</v>
      </c>
      <c r="P88" s="29">
        <v>3459.23</v>
      </c>
      <c r="Q88" s="29">
        <v>6671.02</v>
      </c>
      <c r="R88" s="31">
        <v>2458.479999999999</v>
      </c>
      <c r="S88" s="31">
        <v>12588.73</v>
      </c>
      <c r="T88" s="32">
        <v>23353.63</v>
      </c>
    </row>
    <row r="89" spans="1:20" ht="17.25" customHeight="1">
      <c r="A89" s="27" t="s">
        <v>208</v>
      </c>
      <c r="B89" s="28" t="s">
        <v>209</v>
      </c>
      <c r="C89" s="29">
        <v>28947.55</v>
      </c>
      <c r="D89" s="27"/>
      <c r="E89" s="29">
        <v>0</v>
      </c>
      <c r="F89" s="29">
        <v>0</v>
      </c>
      <c r="G89" s="29">
        <v>0</v>
      </c>
      <c r="H89" s="29">
        <v>0</v>
      </c>
      <c r="I89" s="30">
        <v>28947.55</v>
      </c>
      <c r="J89" s="29">
        <v>0</v>
      </c>
      <c r="K89" s="29">
        <v>0</v>
      </c>
      <c r="L89" s="29">
        <v>36087.15</v>
      </c>
      <c r="M89" s="29">
        <v>0</v>
      </c>
      <c r="N89" s="29">
        <v>3184.23</v>
      </c>
      <c r="O89" s="30">
        <v>68218.93</v>
      </c>
      <c r="P89" s="29">
        <v>4119.23</v>
      </c>
      <c r="Q89" s="29">
        <v>8910.91</v>
      </c>
      <c r="R89" s="31">
        <v>5897.060000000001</v>
      </c>
      <c r="S89" s="31">
        <v>18927.2</v>
      </c>
      <c r="T89" s="32">
        <v>49291.73</v>
      </c>
    </row>
    <row r="90" spans="1:20" ht="17.25" customHeight="1">
      <c r="A90" s="27" t="s">
        <v>210</v>
      </c>
      <c r="B90" s="28" t="s">
        <v>211</v>
      </c>
      <c r="C90" s="29">
        <v>28947.55</v>
      </c>
      <c r="D90" s="27"/>
      <c r="E90" s="29">
        <v>0</v>
      </c>
      <c r="F90" s="29">
        <v>0</v>
      </c>
      <c r="G90" s="29">
        <v>3216.39</v>
      </c>
      <c r="H90" s="29">
        <v>0</v>
      </c>
      <c r="I90" s="30">
        <v>32163.94</v>
      </c>
      <c r="J90" s="29">
        <v>0</v>
      </c>
      <c r="K90" s="29">
        <v>0</v>
      </c>
      <c r="L90" s="29">
        <v>7139.6</v>
      </c>
      <c r="M90" s="29">
        <v>0</v>
      </c>
      <c r="N90" s="29">
        <v>3184.23</v>
      </c>
      <c r="O90" s="30">
        <v>42487.77</v>
      </c>
      <c r="P90" s="29">
        <v>3184.23</v>
      </c>
      <c r="Q90" s="29">
        <v>7975.72</v>
      </c>
      <c r="R90" s="31">
        <v>412.50999999999885</v>
      </c>
      <c r="S90" s="31">
        <v>11572.46</v>
      </c>
      <c r="T90" s="32">
        <v>30915.310000000005</v>
      </c>
    </row>
    <row r="91" spans="1:20" ht="17.25" customHeight="1">
      <c r="A91" s="27" t="s">
        <v>212</v>
      </c>
      <c r="B91" s="28" t="s">
        <v>213</v>
      </c>
      <c r="C91" s="29">
        <v>28947.55</v>
      </c>
      <c r="D91" s="27" t="s">
        <v>140</v>
      </c>
      <c r="E91" s="29">
        <v>4265.95</v>
      </c>
      <c r="F91" s="29">
        <v>0</v>
      </c>
      <c r="G91" s="29">
        <v>0</v>
      </c>
      <c r="H91" s="29">
        <v>0</v>
      </c>
      <c r="I91" s="30">
        <v>33213.5</v>
      </c>
      <c r="J91" s="29">
        <v>0</v>
      </c>
      <c r="K91" s="29">
        <v>0</v>
      </c>
      <c r="L91" s="29">
        <v>6922.42</v>
      </c>
      <c r="M91" s="29">
        <v>0</v>
      </c>
      <c r="N91" s="29">
        <v>0</v>
      </c>
      <c r="O91" s="30">
        <v>40135.92</v>
      </c>
      <c r="P91" s="29">
        <v>3184.23</v>
      </c>
      <c r="Q91" s="29">
        <v>7180.14</v>
      </c>
      <c r="R91" s="31">
        <v>5714.39</v>
      </c>
      <c r="S91" s="31">
        <v>16078.76</v>
      </c>
      <c r="T91" s="32">
        <v>24057.159999999996</v>
      </c>
    </row>
    <row r="92" spans="1:20" ht="17.25" customHeight="1">
      <c r="A92" s="27" t="s">
        <v>214</v>
      </c>
      <c r="B92" s="28" t="s">
        <v>215</v>
      </c>
      <c r="C92" s="29">
        <v>28947.55</v>
      </c>
      <c r="D92" s="27"/>
      <c r="E92" s="29">
        <v>0</v>
      </c>
      <c r="F92" s="29">
        <v>0</v>
      </c>
      <c r="G92" s="29">
        <v>6432.78</v>
      </c>
      <c r="H92" s="29">
        <v>1617.33</v>
      </c>
      <c r="I92" s="30">
        <v>33763</v>
      </c>
      <c r="J92" s="29">
        <v>0</v>
      </c>
      <c r="K92" s="29">
        <v>0</v>
      </c>
      <c r="L92" s="29">
        <v>21759.24</v>
      </c>
      <c r="M92" s="29">
        <v>0</v>
      </c>
      <c r="N92" s="29">
        <v>0</v>
      </c>
      <c r="O92" s="30">
        <v>55522.240000000005</v>
      </c>
      <c r="P92" s="29">
        <v>3184.23</v>
      </c>
      <c r="Q92" s="29">
        <v>7487.66</v>
      </c>
      <c r="R92" s="31">
        <v>412.50999999999976</v>
      </c>
      <c r="S92" s="31">
        <v>11084.4</v>
      </c>
      <c r="T92" s="32">
        <v>44437.84</v>
      </c>
    </row>
    <row r="93" spans="1:20" ht="17.25" customHeight="1">
      <c r="A93" s="27" t="s">
        <v>216</v>
      </c>
      <c r="B93" s="28" t="s">
        <v>217</v>
      </c>
      <c r="C93" s="29">
        <v>28947.55</v>
      </c>
      <c r="D93" s="27" t="s">
        <v>159</v>
      </c>
      <c r="E93" s="29">
        <v>4265.95</v>
      </c>
      <c r="F93" s="29">
        <v>0</v>
      </c>
      <c r="G93" s="29">
        <v>0</v>
      </c>
      <c r="H93" s="29">
        <v>0</v>
      </c>
      <c r="I93" s="30">
        <v>33213.5</v>
      </c>
      <c r="J93" s="29">
        <v>0</v>
      </c>
      <c r="K93" s="29">
        <v>0</v>
      </c>
      <c r="L93" s="29">
        <f>6903.48+-540.91</f>
        <v>6362.57</v>
      </c>
      <c r="M93" s="29">
        <v>0</v>
      </c>
      <c r="N93" s="29">
        <v>0</v>
      </c>
      <c r="O93" s="30">
        <v>40116.979999999996</v>
      </c>
      <c r="P93" s="29">
        <v>3184.23</v>
      </c>
      <c r="Q93" s="29">
        <v>7284.41</v>
      </c>
      <c r="R93" s="31">
        <v>7326.529999999999</v>
      </c>
      <c r="S93" s="31">
        <v>17795.17</v>
      </c>
      <c r="T93" s="32">
        <v>22321.81</v>
      </c>
    </row>
    <row r="94" spans="1:20" ht="17.25" customHeight="1">
      <c r="A94" s="27" t="s">
        <v>218</v>
      </c>
      <c r="B94" s="28" t="s">
        <v>219</v>
      </c>
      <c r="C94" s="29">
        <v>28947.55</v>
      </c>
      <c r="D94" s="27"/>
      <c r="E94" s="29">
        <v>0</v>
      </c>
      <c r="F94" s="29">
        <v>0</v>
      </c>
      <c r="G94" s="29">
        <v>0</v>
      </c>
      <c r="H94" s="29">
        <v>0</v>
      </c>
      <c r="I94" s="30">
        <v>28947.55</v>
      </c>
      <c r="J94" s="29">
        <v>0</v>
      </c>
      <c r="K94" s="29">
        <v>0</v>
      </c>
      <c r="L94" s="29">
        <v>19787.98</v>
      </c>
      <c r="M94" s="29">
        <v>0</v>
      </c>
      <c r="N94" s="29">
        <v>0</v>
      </c>
      <c r="O94" s="30">
        <v>48735.53</v>
      </c>
      <c r="P94" s="29">
        <v>3184.23</v>
      </c>
      <c r="Q94" s="29">
        <v>5354.92</v>
      </c>
      <c r="R94" s="31">
        <v>3375.36</v>
      </c>
      <c r="S94" s="31">
        <v>11914.51</v>
      </c>
      <c r="T94" s="32">
        <v>36821.02</v>
      </c>
    </row>
    <row r="95" spans="1:20" ht="17.25" customHeight="1">
      <c r="A95" s="27" t="s">
        <v>220</v>
      </c>
      <c r="B95" s="28" t="s">
        <v>221</v>
      </c>
      <c r="C95" s="29">
        <v>28947.55</v>
      </c>
      <c r="D95" s="27"/>
      <c r="E95" s="29">
        <v>0</v>
      </c>
      <c r="F95" s="29">
        <v>0</v>
      </c>
      <c r="G95" s="29">
        <v>0</v>
      </c>
      <c r="H95" s="29">
        <v>0</v>
      </c>
      <c r="I95" s="30">
        <v>28947.55</v>
      </c>
      <c r="J95" s="29">
        <v>0</v>
      </c>
      <c r="K95" s="29">
        <v>0</v>
      </c>
      <c r="L95" s="29">
        <v>6922.42</v>
      </c>
      <c r="M95" s="29">
        <v>0</v>
      </c>
      <c r="N95" s="29">
        <v>0</v>
      </c>
      <c r="O95" s="30">
        <v>35869.97</v>
      </c>
      <c r="P95" s="29">
        <v>4889.23</v>
      </c>
      <c r="Q95" s="29">
        <v>9957.04</v>
      </c>
      <c r="R95" s="31">
        <v>5996.25</v>
      </c>
      <c r="S95" s="31">
        <v>20842.52</v>
      </c>
      <c r="T95" s="32">
        <v>15027.45</v>
      </c>
    </row>
    <row r="96" spans="1:20" ht="17.25" customHeight="1">
      <c r="A96" s="27" t="s">
        <v>222</v>
      </c>
      <c r="B96" s="28" t="s">
        <v>223</v>
      </c>
      <c r="C96" s="29">
        <v>28947.55</v>
      </c>
      <c r="D96" s="27"/>
      <c r="E96" s="29">
        <v>0</v>
      </c>
      <c r="F96" s="29">
        <v>0</v>
      </c>
      <c r="G96" s="29">
        <v>643.28</v>
      </c>
      <c r="H96" s="29">
        <v>0</v>
      </c>
      <c r="I96" s="30">
        <v>29590.83</v>
      </c>
      <c r="J96" s="29">
        <v>0</v>
      </c>
      <c r="K96" s="29">
        <v>0</v>
      </c>
      <c r="L96" s="29">
        <v>6994.81</v>
      </c>
      <c r="M96" s="29">
        <v>2894.76</v>
      </c>
      <c r="N96" s="29">
        <v>0</v>
      </c>
      <c r="O96" s="30">
        <v>39480.4</v>
      </c>
      <c r="P96" s="29">
        <v>4889.23</v>
      </c>
      <c r="Q96" s="29">
        <v>10825.73</v>
      </c>
      <c r="R96" s="31">
        <v>5900.510000000002</v>
      </c>
      <c r="S96" s="31">
        <v>21615.47</v>
      </c>
      <c r="T96" s="32">
        <v>17864.93</v>
      </c>
    </row>
    <row r="97" spans="1:20" ht="17.25" customHeight="1">
      <c r="A97" s="27" t="s">
        <v>224</v>
      </c>
      <c r="B97" s="28" t="s">
        <v>225</v>
      </c>
      <c r="C97" s="29">
        <v>28947.55</v>
      </c>
      <c r="D97" s="27"/>
      <c r="E97" s="29">
        <v>0</v>
      </c>
      <c r="F97" s="29">
        <v>0</v>
      </c>
      <c r="G97" s="29">
        <v>0</v>
      </c>
      <c r="H97" s="29">
        <v>0</v>
      </c>
      <c r="I97" s="30">
        <v>28947.55</v>
      </c>
      <c r="J97" s="29">
        <v>0</v>
      </c>
      <c r="K97" s="29">
        <v>0</v>
      </c>
      <c r="L97" s="29">
        <v>7139.6</v>
      </c>
      <c r="M97" s="29">
        <v>0</v>
      </c>
      <c r="N97" s="29">
        <v>3184.23</v>
      </c>
      <c r="O97" s="30">
        <v>39271.380000000005</v>
      </c>
      <c r="P97" s="29">
        <v>4174.23</v>
      </c>
      <c r="Q97" s="29">
        <v>7606.05</v>
      </c>
      <c r="R97" s="31">
        <v>6517.220000000001</v>
      </c>
      <c r="S97" s="31">
        <v>18297.5</v>
      </c>
      <c r="T97" s="32">
        <v>20973.880000000005</v>
      </c>
    </row>
    <row r="98" spans="1:20" ht="17.25" customHeight="1">
      <c r="A98" s="27" t="s">
        <v>226</v>
      </c>
      <c r="B98" s="28" t="s">
        <v>227</v>
      </c>
      <c r="C98" s="29">
        <v>28947.55</v>
      </c>
      <c r="D98" s="27" t="s">
        <v>140</v>
      </c>
      <c r="E98" s="29">
        <v>4265.95</v>
      </c>
      <c r="F98" s="29">
        <v>0</v>
      </c>
      <c r="G98" s="29">
        <v>0</v>
      </c>
      <c r="H98" s="29">
        <v>0</v>
      </c>
      <c r="I98" s="30">
        <v>33213.5</v>
      </c>
      <c r="J98" s="29">
        <v>0</v>
      </c>
      <c r="K98" s="29">
        <v>0</v>
      </c>
      <c r="L98" s="29">
        <v>6994.81</v>
      </c>
      <c r="M98" s="29">
        <v>0</v>
      </c>
      <c r="N98" s="29">
        <v>0</v>
      </c>
      <c r="O98" s="30">
        <v>40208.31</v>
      </c>
      <c r="P98" s="29">
        <v>4889.23</v>
      </c>
      <c r="Q98" s="29">
        <v>11078.04</v>
      </c>
      <c r="R98" s="31">
        <v>2964.6399999999994</v>
      </c>
      <c r="S98" s="31">
        <v>18931.91</v>
      </c>
      <c r="T98" s="32">
        <v>21276.4</v>
      </c>
    </row>
    <row r="99" spans="1:20" ht="17.25" customHeight="1">
      <c r="A99" s="27" t="s">
        <v>228</v>
      </c>
      <c r="B99" s="28" t="s">
        <v>229</v>
      </c>
      <c r="C99" s="29">
        <v>28947.55</v>
      </c>
      <c r="D99" s="27"/>
      <c r="E99" s="29">
        <v>0</v>
      </c>
      <c r="F99" s="29">
        <v>0</v>
      </c>
      <c r="G99" s="29">
        <v>11900.64</v>
      </c>
      <c r="H99" s="29">
        <v>7085.19</v>
      </c>
      <c r="I99" s="30">
        <v>33763</v>
      </c>
      <c r="J99" s="29">
        <v>0</v>
      </c>
      <c r="K99" s="29">
        <v>0</v>
      </c>
      <c r="L99" s="29">
        <f>8073.98+-154.55</f>
        <v>7919.429999999999</v>
      </c>
      <c r="M99" s="29">
        <v>2894.76</v>
      </c>
      <c r="N99" s="29">
        <v>3184.23</v>
      </c>
      <c r="O99" s="30">
        <v>47915.97</v>
      </c>
      <c r="P99" s="29">
        <v>3184.23</v>
      </c>
      <c r="Q99" s="29">
        <v>9107.25</v>
      </c>
      <c r="R99" s="31">
        <v>2597.61</v>
      </c>
      <c r="S99" s="31">
        <v>14889.09</v>
      </c>
      <c r="T99" s="32">
        <v>33026.880000000005</v>
      </c>
    </row>
    <row r="100" spans="1:20" ht="17.25" customHeight="1">
      <c r="A100" s="27" t="s">
        <v>230</v>
      </c>
      <c r="B100" s="28" t="s">
        <v>231</v>
      </c>
      <c r="C100" s="29">
        <v>28947.55</v>
      </c>
      <c r="D100" s="27"/>
      <c r="E100" s="29">
        <v>0</v>
      </c>
      <c r="F100" s="29">
        <v>0</v>
      </c>
      <c r="G100" s="29">
        <v>0</v>
      </c>
      <c r="H100" s="29">
        <v>0</v>
      </c>
      <c r="I100" s="30">
        <v>28947.55</v>
      </c>
      <c r="J100" s="29">
        <v>0</v>
      </c>
      <c r="K100" s="29">
        <v>0</v>
      </c>
      <c r="L100" s="29">
        <v>35942.36</v>
      </c>
      <c r="M100" s="29">
        <v>0</v>
      </c>
      <c r="N100" s="29">
        <v>0</v>
      </c>
      <c r="O100" s="30">
        <v>64889.91</v>
      </c>
      <c r="P100" s="29">
        <v>4691.23</v>
      </c>
      <c r="Q100" s="29">
        <v>9464.35</v>
      </c>
      <c r="R100" s="31">
        <v>5677.530000000001</v>
      </c>
      <c r="S100" s="31">
        <v>19833.11</v>
      </c>
      <c r="T100" s="32">
        <v>45056.8</v>
      </c>
    </row>
    <row r="101" spans="1:20" ht="17.25" customHeight="1">
      <c r="A101" s="27" t="s">
        <v>232</v>
      </c>
      <c r="B101" s="28" t="s">
        <v>233</v>
      </c>
      <c r="C101" s="29">
        <v>28947.55</v>
      </c>
      <c r="D101" s="27"/>
      <c r="E101" s="29">
        <v>0</v>
      </c>
      <c r="F101" s="29">
        <v>0</v>
      </c>
      <c r="G101" s="29">
        <v>0</v>
      </c>
      <c r="H101" s="29">
        <v>0</v>
      </c>
      <c r="I101" s="30">
        <v>28947.55</v>
      </c>
      <c r="J101" s="29">
        <v>0</v>
      </c>
      <c r="K101" s="29">
        <v>0</v>
      </c>
      <c r="L101" s="29">
        <v>6994.81</v>
      </c>
      <c r="M101" s="29">
        <v>0</v>
      </c>
      <c r="N101" s="29">
        <v>0</v>
      </c>
      <c r="O101" s="30">
        <v>35942.36</v>
      </c>
      <c r="P101" s="29">
        <v>3184.23</v>
      </c>
      <c r="Q101" s="29">
        <v>6111.28</v>
      </c>
      <c r="R101" s="31">
        <v>5083.32</v>
      </c>
      <c r="S101" s="31">
        <v>14378.83</v>
      </c>
      <c r="T101" s="32">
        <v>21563.53</v>
      </c>
    </row>
    <row r="102" spans="1:20" ht="17.25" customHeight="1">
      <c r="A102" s="27" t="s">
        <v>234</v>
      </c>
      <c r="B102" s="28" t="s">
        <v>235</v>
      </c>
      <c r="C102" s="29">
        <v>28947.55</v>
      </c>
      <c r="D102" s="27"/>
      <c r="E102" s="29">
        <v>0</v>
      </c>
      <c r="F102" s="29">
        <v>0</v>
      </c>
      <c r="G102" s="29">
        <v>0</v>
      </c>
      <c r="H102" s="29">
        <v>0</v>
      </c>
      <c r="I102" s="30">
        <v>28947.55</v>
      </c>
      <c r="J102" s="29">
        <v>0</v>
      </c>
      <c r="K102" s="29">
        <v>0</v>
      </c>
      <c r="L102" s="29">
        <f>6077.73+-231.82</f>
        <v>5845.91</v>
      </c>
      <c r="M102" s="29">
        <v>0</v>
      </c>
      <c r="N102" s="29">
        <v>0</v>
      </c>
      <c r="O102" s="30">
        <v>35025.28</v>
      </c>
      <c r="P102" s="29">
        <v>3184.23</v>
      </c>
      <c r="Q102" s="29">
        <v>6215.55</v>
      </c>
      <c r="R102" s="31">
        <v>2980.9200000000005</v>
      </c>
      <c r="S102" s="31">
        <v>12380.7</v>
      </c>
      <c r="T102" s="32">
        <v>22644.58</v>
      </c>
    </row>
    <row r="103" spans="1:20" ht="17.25" customHeight="1">
      <c r="A103" s="27" t="s">
        <v>236</v>
      </c>
      <c r="B103" s="28" t="s">
        <v>237</v>
      </c>
      <c r="C103" s="29">
        <v>28947.55</v>
      </c>
      <c r="D103" s="27"/>
      <c r="E103" s="29">
        <v>0</v>
      </c>
      <c r="F103" s="29">
        <v>0</v>
      </c>
      <c r="G103" s="29">
        <v>0</v>
      </c>
      <c r="H103" s="29">
        <v>0</v>
      </c>
      <c r="I103" s="30">
        <v>28947.55</v>
      </c>
      <c r="J103" s="29">
        <v>0</v>
      </c>
      <c r="K103" s="29">
        <v>0</v>
      </c>
      <c r="L103" s="29">
        <v>7139.6</v>
      </c>
      <c r="M103" s="29">
        <v>0</v>
      </c>
      <c r="N103" s="29">
        <v>0</v>
      </c>
      <c r="O103" s="30">
        <v>36087.15</v>
      </c>
      <c r="P103" s="29">
        <v>4339.23</v>
      </c>
      <c r="Q103" s="29">
        <v>8681.15</v>
      </c>
      <c r="R103" s="31">
        <v>412.5100000000002</v>
      </c>
      <c r="S103" s="31">
        <v>13432.89</v>
      </c>
      <c r="T103" s="32">
        <v>22654.26</v>
      </c>
    </row>
    <row r="104" spans="1:20" ht="17.25" customHeight="1">
      <c r="A104" s="27" t="s">
        <v>238</v>
      </c>
      <c r="B104" s="28" t="s">
        <v>239</v>
      </c>
      <c r="C104" s="29">
        <v>28947.55</v>
      </c>
      <c r="D104" s="27"/>
      <c r="E104" s="29">
        <v>0</v>
      </c>
      <c r="F104" s="29">
        <v>0</v>
      </c>
      <c r="G104" s="29">
        <v>9649.17</v>
      </c>
      <c r="H104" s="29">
        <v>4833.72</v>
      </c>
      <c r="I104" s="30">
        <v>33763</v>
      </c>
      <c r="J104" s="29">
        <v>0</v>
      </c>
      <c r="K104" s="29">
        <v>0</v>
      </c>
      <c r="L104" s="29">
        <v>7139.6</v>
      </c>
      <c r="M104" s="29">
        <v>2894.76</v>
      </c>
      <c r="N104" s="29">
        <v>3184.23</v>
      </c>
      <c r="O104" s="30">
        <v>46981.59</v>
      </c>
      <c r="P104" s="29">
        <v>3184.23</v>
      </c>
      <c r="Q104" s="29">
        <v>9211.52</v>
      </c>
      <c r="R104" s="31">
        <v>412.50999999999976</v>
      </c>
      <c r="S104" s="31">
        <v>12808.26</v>
      </c>
      <c r="T104" s="32">
        <v>34173.33</v>
      </c>
    </row>
    <row r="105" spans="1:20" ht="17.25" customHeight="1">
      <c r="A105" s="27" t="s">
        <v>240</v>
      </c>
      <c r="B105" s="28" t="s">
        <v>241</v>
      </c>
      <c r="C105" s="29">
        <v>28947.55</v>
      </c>
      <c r="D105" s="27"/>
      <c r="E105" s="29">
        <v>0</v>
      </c>
      <c r="F105" s="29">
        <v>0</v>
      </c>
      <c r="G105" s="29">
        <v>4181.31</v>
      </c>
      <c r="H105" s="29">
        <v>0</v>
      </c>
      <c r="I105" s="30">
        <v>33128.86</v>
      </c>
      <c r="J105" s="29">
        <v>0</v>
      </c>
      <c r="K105" s="29">
        <v>0</v>
      </c>
      <c r="L105" s="29">
        <v>21646.34</v>
      </c>
      <c r="M105" s="29">
        <v>0</v>
      </c>
      <c r="N105" s="29">
        <v>0</v>
      </c>
      <c r="O105" s="30">
        <v>54775.2</v>
      </c>
      <c r="P105" s="29">
        <v>4889.23</v>
      </c>
      <c r="Q105" s="29">
        <v>11054.76</v>
      </c>
      <c r="R105" s="31">
        <v>669.2600000000002</v>
      </c>
      <c r="S105" s="31">
        <v>16613.25</v>
      </c>
      <c r="T105" s="32">
        <v>38161.95</v>
      </c>
    </row>
    <row r="106" spans="1:20" ht="17.25" customHeight="1">
      <c r="A106" s="27" t="s">
        <v>242</v>
      </c>
      <c r="B106" s="28" t="s">
        <v>243</v>
      </c>
      <c r="C106" s="29">
        <v>28947.55</v>
      </c>
      <c r="D106" s="27"/>
      <c r="E106" s="29">
        <v>0</v>
      </c>
      <c r="F106" s="29">
        <v>0</v>
      </c>
      <c r="G106" s="29">
        <v>0</v>
      </c>
      <c r="H106" s="29">
        <v>0</v>
      </c>
      <c r="I106" s="30">
        <v>28947.55</v>
      </c>
      <c r="J106" s="29">
        <v>0</v>
      </c>
      <c r="K106" s="29">
        <v>0</v>
      </c>
      <c r="L106" s="29">
        <v>6994.81</v>
      </c>
      <c r="M106" s="29">
        <v>0</v>
      </c>
      <c r="N106" s="29">
        <v>0</v>
      </c>
      <c r="O106" s="30">
        <v>35942.36</v>
      </c>
      <c r="P106" s="29">
        <v>3690.23</v>
      </c>
      <c r="Q106" s="29">
        <v>6654.29</v>
      </c>
      <c r="R106" s="31">
        <v>2342.3400000000006</v>
      </c>
      <c r="S106" s="31">
        <v>12686.86</v>
      </c>
      <c r="T106" s="32">
        <v>23255.5</v>
      </c>
    </row>
    <row r="107" spans="1:20" ht="17.25" customHeight="1">
      <c r="A107" s="27" t="s">
        <v>244</v>
      </c>
      <c r="B107" s="28" t="s">
        <v>245</v>
      </c>
      <c r="C107" s="29">
        <v>28947.55</v>
      </c>
      <c r="D107" s="27"/>
      <c r="E107" s="29">
        <v>0</v>
      </c>
      <c r="F107" s="29">
        <v>0</v>
      </c>
      <c r="G107" s="29">
        <v>3216.39</v>
      </c>
      <c r="H107" s="29">
        <v>0</v>
      </c>
      <c r="I107" s="30">
        <v>32163.94</v>
      </c>
      <c r="J107" s="29">
        <v>0</v>
      </c>
      <c r="K107" s="29">
        <v>0</v>
      </c>
      <c r="L107" s="29">
        <v>7523.98</v>
      </c>
      <c r="M107" s="29">
        <v>0</v>
      </c>
      <c r="N107" s="29">
        <v>3184.23</v>
      </c>
      <c r="O107" s="30">
        <v>42872.15</v>
      </c>
      <c r="P107" s="29">
        <v>3283.23</v>
      </c>
      <c r="Q107" s="29">
        <v>8091.72</v>
      </c>
      <c r="R107" s="31">
        <v>5088.489999999998</v>
      </c>
      <c r="S107" s="31">
        <v>16463.44</v>
      </c>
      <c r="T107" s="32">
        <v>26408.710000000003</v>
      </c>
    </row>
    <row r="108" spans="1:20" ht="17.25" customHeight="1">
      <c r="A108" s="27" t="s">
        <v>246</v>
      </c>
      <c r="B108" s="28" t="s">
        <v>247</v>
      </c>
      <c r="C108" s="29">
        <v>28947.55</v>
      </c>
      <c r="D108" s="27"/>
      <c r="E108" s="29">
        <v>0</v>
      </c>
      <c r="F108" s="29">
        <v>0</v>
      </c>
      <c r="G108" s="29">
        <v>0</v>
      </c>
      <c r="H108" s="29">
        <v>0</v>
      </c>
      <c r="I108" s="30">
        <v>28947.55</v>
      </c>
      <c r="J108" s="29">
        <v>0</v>
      </c>
      <c r="K108" s="29">
        <v>0</v>
      </c>
      <c r="L108" s="29">
        <v>20005.16</v>
      </c>
      <c r="M108" s="29">
        <v>0</v>
      </c>
      <c r="N108" s="29">
        <v>3184.23</v>
      </c>
      <c r="O108" s="30">
        <v>52136.94</v>
      </c>
      <c r="P108" s="29">
        <v>3184.23</v>
      </c>
      <c r="Q108" s="29">
        <v>7091.22</v>
      </c>
      <c r="R108" s="31">
        <v>412.50999999999885</v>
      </c>
      <c r="S108" s="31">
        <v>10687.96</v>
      </c>
      <c r="T108" s="32">
        <v>41448.98</v>
      </c>
    </row>
    <row r="109" spans="1:20" ht="17.25" customHeight="1">
      <c r="A109" s="27" t="s">
        <v>248</v>
      </c>
      <c r="B109" s="38" t="s">
        <v>249</v>
      </c>
      <c r="C109" s="29">
        <v>28947.55</v>
      </c>
      <c r="D109" s="27" t="s">
        <v>250</v>
      </c>
      <c r="E109" s="29">
        <v>4875.38</v>
      </c>
      <c r="F109" s="29">
        <v>0</v>
      </c>
      <c r="G109" s="29">
        <v>0</v>
      </c>
      <c r="H109" s="29">
        <v>59.93</v>
      </c>
      <c r="I109" s="30">
        <v>33763</v>
      </c>
      <c r="J109" s="29">
        <v>0</v>
      </c>
      <c r="K109" s="29">
        <v>0</v>
      </c>
      <c r="L109" s="29">
        <v>21928.18</v>
      </c>
      <c r="M109" s="29">
        <v>2894.76</v>
      </c>
      <c r="N109" s="29">
        <v>0</v>
      </c>
      <c r="O109" s="30">
        <v>58585.94</v>
      </c>
      <c r="P109" s="29">
        <v>4669.23</v>
      </c>
      <c r="Q109" s="29">
        <v>11535.71</v>
      </c>
      <c r="R109" s="31">
        <v>7706.370000000003</v>
      </c>
      <c r="S109" s="31">
        <v>23911.31</v>
      </c>
      <c r="T109" s="32">
        <v>34674.630000000005</v>
      </c>
    </row>
    <row r="110" spans="1:20" ht="17.25" customHeight="1">
      <c r="A110" s="27" t="s">
        <v>251</v>
      </c>
      <c r="B110" s="28" t="s">
        <v>252</v>
      </c>
      <c r="C110" s="29">
        <v>28947.55</v>
      </c>
      <c r="D110" s="27"/>
      <c r="E110" s="29">
        <v>0</v>
      </c>
      <c r="F110" s="29">
        <v>0</v>
      </c>
      <c r="G110" s="29">
        <v>0</v>
      </c>
      <c r="H110" s="29">
        <v>0</v>
      </c>
      <c r="I110" s="30">
        <v>28947.55</v>
      </c>
      <c r="J110" s="29">
        <v>0</v>
      </c>
      <c r="K110" s="29">
        <v>0</v>
      </c>
      <c r="L110" s="29">
        <v>6994.81</v>
      </c>
      <c r="M110" s="29">
        <v>0</v>
      </c>
      <c r="N110" s="29">
        <v>3184.23</v>
      </c>
      <c r="O110" s="30">
        <v>39126.590000000004</v>
      </c>
      <c r="P110" s="29">
        <v>3668.23</v>
      </c>
      <c r="Q110" s="29">
        <v>7845.58</v>
      </c>
      <c r="R110" s="31">
        <v>7876.620000000001</v>
      </c>
      <c r="S110" s="31">
        <v>19390.43</v>
      </c>
      <c r="T110" s="32">
        <v>19736.160000000003</v>
      </c>
    </row>
    <row r="111" spans="1:20" ht="17.25" customHeight="1">
      <c r="A111" s="27" t="s">
        <v>253</v>
      </c>
      <c r="B111" s="28" t="s">
        <v>254</v>
      </c>
      <c r="C111" s="29">
        <v>28947.55</v>
      </c>
      <c r="D111" s="27" t="s">
        <v>255</v>
      </c>
      <c r="E111" s="29">
        <v>4875.38</v>
      </c>
      <c r="F111" s="29">
        <v>0</v>
      </c>
      <c r="G111" s="29">
        <v>0</v>
      </c>
      <c r="H111" s="29">
        <v>59.93</v>
      </c>
      <c r="I111" s="30">
        <v>33763</v>
      </c>
      <c r="J111" s="29">
        <v>0</v>
      </c>
      <c r="K111" s="29">
        <v>0</v>
      </c>
      <c r="L111" s="29">
        <f>7523.98+-154.55</f>
        <v>7369.429999999999</v>
      </c>
      <c r="M111" s="29">
        <v>2894.76</v>
      </c>
      <c r="N111" s="29">
        <v>3184.23</v>
      </c>
      <c r="O111" s="30">
        <v>47365.97</v>
      </c>
      <c r="P111" s="29">
        <v>3184.23</v>
      </c>
      <c r="Q111" s="29">
        <v>9055.11</v>
      </c>
      <c r="R111" s="31">
        <v>8126.25</v>
      </c>
      <c r="S111" s="31">
        <v>20365.59</v>
      </c>
      <c r="T111" s="32">
        <v>27000.38</v>
      </c>
    </row>
  </sheetData>
  <sheetProtection selectLockedCells="1" selectUnlockedCells="1"/>
  <mergeCells count="30">
    <mergeCell ref="A1:T10"/>
    <mergeCell ref="A11:T11"/>
    <mergeCell ref="A12:T12"/>
    <mergeCell ref="A13:T13"/>
    <mergeCell ref="A16:A23"/>
    <mergeCell ref="B16:B23"/>
    <mergeCell ref="C16:H16"/>
    <mergeCell ref="I16:I23"/>
    <mergeCell ref="J16:N20"/>
    <mergeCell ref="O16:O23"/>
    <mergeCell ref="P16:Q19"/>
    <mergeCell ref="R16:R23"/>
    <mergeCell ref="S16:S23"/>
    <mergeCell ref="T16:T23"/>
    <mergeCell ref="C17:H17"/>
    <mergeCell ref="C18:H18"/>
    <mergeCell ref="C21:C23"/>
    <mergeCell ref="D21:E21"/>
    <mergeCell ref="F21:F23"/>
    <mergeCell ref="G21:G23"/>
    <mergeCell ref="H21:H23"/>
    <mergeCell ref="J21:J23"/>
    <mergeCell ref="K21:K23"/>
    <mergeCell ref="L21:L23"/>
    <mergeCell ref="M21:M23"/>
    <mergeCell ref="N21:N23"/>
    <mergeCell ref="P21:P23"/>
    <mergeCell ref="Q21:Q23"/>
    <mergeCell ref="D22:D23"/>
    <mergeCell ref="E22:E23"/>
  </mergeCells>
  <printOptions horizontalCentered="1"/>
  <pageMargins left="0.15763888888888888" right="0.15763888888888888" top="0.15763888888888888" bottom="0.19652777777777777" header="0.5118055555555555" footer="0.5118055555555555"/>
  <pageSetup fitToHeight="20" fitToWidth="1"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0"/>
  <sheetViews>
    <sheetView tabSelected="1" zoomScale="90" zoomScaleNormal="90" workbookViewId="0" topLeftCell="A46">
      <selection activeCell="A64" sqref="A64"/>
    </sheetView>
  </sheetViews>
  <sheetFormatPr defaultColWidth="9.140625" defaultRowHeight="17.25" customHeight="1"/>
  <cols>
    <col min="1" max="1" width="40.8515625" style="0" customWidth="1"/>
    <col min="2" max="2" width="27.57421875" style="0" customWidth="1"/>
    <col min="3" max="3" width="13.57421875" style="0" customWidth="1"/>
    <col min="4" max="4" width="23.00390625" style="0" customWidth="1"/>
    <col min="5" max="9" width="13.57421875" style="0" customWidth="1"/>
    <col min="10" max="10" width="16.140625" style="0" customWidth="1"/>
    <col min="11" max="11" width="13.57421875" style="0" customWidth="1"/>
    <col min="12" max="12" width="14.57421875" style="0" customWidth="1"/>
    <col min="13" max="13" width="13.57421875" style="0" customWidth="1"/>
    <col min="14" max="14" width="15.140625" style="0" customWidth="1"/>
    <col min="15" max="15" width="13.57421875" style="0" customWidth="1"/>
    <col min="16" max="16" width="15.28125" style="0" customWidth="1"/>
    <col min="17" max="19" width="13.57421875" style="0" customWidth="1"/>
    <col min="20" max="20" width="15.28125" style="0" customWidth="1"/>
    <col min="21" max="21" width="12.28125" style="1" customWidth="1"/>
    <col min="22" max="22" width="9.00390625" style="1" customWidth="1"/>
  </cols>
  <sheetData>
    <row r="1" spans="1:20" ht="18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8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8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8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8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8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18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18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18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ht="18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ht="18" customHeight="1">
      <c r="A11" s="3" t="s">
        <v>0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ht="18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ht="18.75" customHeight="1">
      <c r="A13" s="4" t="s">
        <v>1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0" ht="18.7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ht="18.75" customHeight="1">
      <c r="A15" s="5"/>
      <c r="B15" s="5"/>
      <c r="C15" s="33"/>
      <c r="D15" s="34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5" t="s">
        <v>71</v>
      </c>
    </row>
    <row r="16" spans="1:20" ht="18.75" customHeight="1">
      <c r="A16" s="6" t="s">
        <v>256</v>
      </c>
      <c r="B16" s="6" t="s">
        <v>3</v>
      </c>
      <c r="C16" s="7"/>
      <c r="D16" s="7"/>
      <c r="E16" s="7"/>
      <c r="F16" s="7"/>
      <c r="G16" s="7"/>
      <c r="H16" s="7"/>
      <c r="I16" s="8" t="s">
        <v>4</v>
      </c>
      <c r="J16" s="8" t="s">
        <v>5</v>
      </c>
      <c r="K16" s="8"/>
      <c r="L16" s="8"/>
      <c r="M16" s="8"/>
      <c r="N16" s="8"/>
      <c r="O16" s="9" t="s">
        <v>6</v>
      </c>
      <c r="P16" s="10" t="s">
        <v>7</v>
      </c>
      <c r="Q16" s="10"/>
      <c r="R16" s="11" t="s">
        <v>8</v>
      </c>
      <c r="S16" s="11" t="s">
        <v>9</v>
      </c>
      <c r="T16" s="12" t="s">
        <v>10</v>
      </c>
    </row>
    <row r="17" spans="1:20" ht="18.75" customHeight="1">
      <c r="A17" s="6"/>
      <c r="B17" s="6"/>
      <c r="C17" s="13" t="s">
        <v>11</v>
      </c>
      <c r="D17" s="13"/>
      <c r="E17" s="13"/>
      <c r="F17" s="13"/>
      <c r="G17" s="13"/>
      <c r="H17" s="13"/>
      <c r="I17" s="8"/>
      <c r="J17" s="8"/>
      <c r="K17" s="8"/>
      <c r="L17" s="8"/>
      <c r="M17" s="8"/>
      <c r="N17" s="8"/>
      <c r="O17" s="9"/>
      <c r="P17" s="10"/>
      <c r="Q17" s="10"/>
      <c r="R17" s="11"/>
      <c r="S17" s="11"/>
      <c r="T17" s="12"/>
    </row>
    <row r="18" spans="1:20" ht="18.75" customHeight="1">
      <c r="A18" s="6"/>
      <c r="B18" s="6"/>
      <c r="C18" s="13" t="s">
        <v>12</v>
      </c>
      <c r="D18" s="13"/>
      <c r="E18" s="13"/>
      <c r="F18" s="13"/>
      <c r="G18" s="13"/>
      <c r="H18" s="13"/>
      <c r="I18" s="8"/>
      <c r="J18" s="8"/>
      <c r="K18" s="8"/>
      <c r="L18" s="8"/>
      <c r="M18" s="8"/>
      <c r="N18" s="8"/>
      <c r="O18" s="9"/>
      <c r="P18" s="10"/>
      <c r="Q18" s="10"/>
      <c r="R18" s="11"/>
      <c r="S18" s="11"/>
      <c r="T18" s="12"/>
    </row>
    <row r="19" spans="1:20" ht="18.75" customHeight="1">
      <c r="A19" s="6"/>
      <c r="B19" s="6"/>
      <c r="C19" s="14"/>
      <c r="D19" s="15"/>
      <c r="E19" s="15"/>
      <c r="F19" s="15"/>
      <c r="G19" s="15"/>
      <c r="H19" s="16"/>
      <c r="I19" s="8"/>
      <c r="J19" s="8"/>
      <c r="K19" s="8"/>
      <c r="L19" s="8"/>
      <c r="M19" s="8"/>
      <c r="N19" s="8"/>
      <c r="O19" s="9"/>
      <c r="P19" s="10"/>
      <c r="Q19" s="10"/>
      <c r="R19" s="11"/>
      <c r="S19" s="11"/>
      <c r="T19" s="12"/>
    </row>
    <row r="20" spans="1:20" ht="18.75" customHeight="1">
      <c r="A20" s="6"/>
      <c r="B20" s="6"/>
      <c r="C20" s="17"/>
      <c r="D20" s="18"/>
      <c r="E20" s="18"/>
      <c r="F20" s="18"/>
      <c r="G20" s="18"/>
      <c r="H20" s="19"/>
      <c r="I20" s="8"/>
      <c r="J20" s="8"/>
      <c r="K20" s="8"/>
      <c r="L20" s="8"/>
      <c r="M20" s="8"/>
      <c r="N20" s="8"/>
      <c r="O20" s="9"/>
      <c r="P20" s="20"/>
      <c r="Q20" s="21"/>
      <c r="R20" s="11"/>
      <c r="S20" s="11"/>
      <c r="T20" s="12"/>
    </row>
    <row r="21" spans="1:20" ht="18.75" customHeight="1">
      <c r="A21" s="6"/>
      <c r="B21" s="6"/>
      <c r="C21" s="22" t="s">
        <v>13</v>
      </c>
      <c r="D21" s="23" t="s">
        <v>14</v>
      </c>
      <c r="E21" s="23"/>
      <c r="F21" s="22" t="s">
        <v>15</v>
      </c>
      <c r="G21" s="24" t="s">
        <v>16</v>
      </c>
      <c r="H21" s="24" t="s">
        <v>17</v>
      </c>
      <c r="I21" s="8"/>
      <c r="J21" s="25" t="s">
        <v>18</v>
      </c>
      <c r="K21" s="25" t="s">
        <v>19</v>
      </c>
      <c r="L21" s="22" t="s">
        <v>20</v>
      </c>
      <c r="M21" s="22" t="s">
        <v>16</v>
      </c>
      <c r="N21" s="22" t="s">
        <v>21</v>
      </c>
      <c r="O21" s="9"/>
      <c r="P21" s="22" t="s">
        <v>22</v>
      </c>
      <c r="Q21" s="22" t="s">
        <v>23</v>
      </c>
      <c r="R21" s="11"/>
      <c r="S21" s="11"/>
      <c r="T21" s="12"/>
    </row>
    <row r="22" spans="1:20" ht="18.75" customHeight="1">
      <c r="A22" s="6"/>
      <c r="B22" s="6"/>
      <c r="C22" s="22"/>
      <c r="D22" s="26" t="s">
        <v>24</v>
      </c>
      <c r="E22" s="26" t="s">
        <v>25</v>
      </c>
      <c r="F22" s="22"/>
      <c r="G22" s="24"/>
      <c r="H22" s="24"/>
      <c r="I22" s="8"/>
      <c r="J22" s="25"/>
      <c r="K22" s="25"/>
      <c r="L22" s="22"/>
      <c r="M22" s="22"/>
      <c r="N22" s="22"/>
      <c r="O22" s="9"/>
      <c r="P22" s="22"/>
      <c r="Q22" s="22"/>
      <c r="R22" s="11"/>
      <c r="S22" s="11"/>
      <c r="T22" s="12"/>
    </row>
    <row r="23" spans="1:20" ht="18.75" customHeight="1">
      <c r="A23" s="6"/>
      <c r="B23" s="6"/>
      <c r="C23" s="22"/>
      <c r="D23" s="26"/>
      <c r="E23" s="26"/>
      <c r="F23" s="22"/>
      <c r="G23" s="24"/>
      <c r="H23" s="24"/>
      <c r="I23" s="8"/>
      <c r="J23" s="25"/>
      <c r="K23" s="25"/>
      <c r="L23" s="22"/>
      <c r="M23" s="22"/>
      <c r="N23" s="22"/>
      <c r="O23" s="9"/>
      <c r="P23" s="22"/>
      <c r="Q23" s="22"/>
      <c r="R23" s="11"/>
      <c r="S23" s="11"/>
      <c r="T23" s="12"/>
    </row>
    <row r="24" spans="1:20" ht="17.25" customHeight="1">
      <c r="A24" s="27" t="s">
        <v>257</v>
      </c>
      <c r="B24" s="39" t="s">
        <v>258</v>
      </c>
      <c r="C24" s="29">
        <v>27500.17</v>
      </c>
      <c r="D24" s="27"/>
      <c r="E24" s="29">
        <v>0</v>
      </c>
      <c r="F24" s="29">
        <v>0</v>
      </c>
      <c r="G24" s="29">
        <v>0</v>
      </c>
      <c r="H24" s="29">
        <v>0</v>
      </c>
      <c r="I24" s="30">
        <v>27500.17</v>
      </c>
      <c r="J24" s="29">
        <v>0</v>
      </c>
      <c r="K24" s="29">
        <v>0</v>
      </c>
      <c r="L24" s="29">
        <f>6729.34+-618.18</f>
        <v>6111.16</v>
      </c>
      <c r="M24" s="29">
        <v>5500.03</v>
      </c>
      <c r="N24" s="29">
        <v>0</v>
      </c>
      <c r="O24" s="30">
        <v>39729.53999999999</v>
      </c>
      <c r="P24" s="29">
        <v>3025.02</v>
      </c>
      <c r="Q24" s="29">
        <v>7373.81</v>
      </c>
      <c r="R24" s="31">
        <v>412.50999999999976</v>
      </c>
      <c r="S24" s="31">
        <v>10811.34</v>
      </c>
      <c r="T24" s="32">
        <v>28918.199999999993</v>
      </c>
    </row>
    <row r="25" spans="1:20" ht="17.25" customHeight="1">
      <c r="A25" s="27" t="s">
        <v>259</v>
      </c>
      <c r="B25" s="39" t="s">
        <v>260</v>
      </c>
      <c r="C25" s="29">
        <v>27500.17</v>
      </c>
      <c r="D25" s="27"/>
      <c r="E25" s="29">
        <v>0</v>
      </c>
      <c r="F25" s="29">
        <v>0</v>
      </c>
      <c r="G25" s="29">
        <v>0</v>
      </c>
      <c r="H25" s="29">
        <v>0</v>
      </c>
      <c r="I25" s="30">
        <v>27500.17</v>
      </c>
      <c r="J25" s="29">
        <v>0</v>
      </c>
      <c r="K25" s="29">
        <v>0</v>
      </c>
      <c r="L25" s="29">
        <v>6729.34</v>
      </c>
      <c r="M25" s="29">
        <v>0</v>
      </c>
      <c r="N25" s="29">
        <v>0</v>
      </c>
      <c r="O25" s="30">
        <v>34229.509999999995</v>
      </c>
      <c r="P25" s="29">
        <v>3025.02</v>
      </c>
      <c r="Q25" s="29">
        <v>5451.67</v>
      </c>
      <c r="R25" s="31">
        <v>1712.5100000000007</v>
      </c>
      <c r="S25" s="31">
        <v>10189.2</v>
      </c>
      <c r="T25" s="32">
        <v>24040.309999999994</v>
      </c>
    </row>
    <row r="26" spans="1:20" ht="17.25" customHeight="1">
      <c r="A26" s="27" t="s">
        <v>261</v>
      </c>
      <c r="B26" s="39" t="s">
        <v>262</v>
      </c>
      <c r="C26" s="29">
        <v>27500.17</v>
      </c>
      <c r="D26" s="27"/>
      <c r="E26" s="29">
        <v>0</v>
      </c>
      <c r="F26" s="29">
        <v>0</v>
      </c>
      <c r="G26" s="29">
        <v>4197.39</v>
      </c>
      <c r="H26" s="29">
        <v>0</v>
      </c>
      <c r="I26" s="30">
        <v>31697.56</v>
      </c>
      <c r="J26" s="29">
        <v>0</v>
      </c>
      <c r="K26" s="29">
        <v>0</v>
      </c>
      <c r="L26" s="29">
        <v>6753.48</v>
      </c>
      <c r="M26" s="29">
        <v>0</v>
      </c>
      <c r="N26" s="29">
        <v>0</v>
      </c>
      <c r="O26" s="30">
        <v>38451.03999999999</v>
      </c>
      <c r="P26" s="29">
        <v>3025.02</v>
      </c>
      <c r="Q26" s="29">
        <v>6807.04</v>
      </c>
      <c r="R26" s="31">
        <v>1477.1499999999992</v>
      </c>
      <c r="S26" s="31">
        <v>11309.21</v>
      </c>
      <c r="T26" s="32">
        <v>27141.829999999994</v>
      </c>
    </row>
    <row r="27" spans="1:20" ht="17.25" customHeight="1">
      <c r="A27" s="27" t="s">
        <v>263</v>
      </c>
      <c r="B27" s="39" t="s">
        <v>264</v>
      </c>
      <c r="C27" s="29">
        <v>27500.17</v>
      </c>
      <c r="D27" s="27"/>
      <c r="E27" s="29">
        <v>0</v>
      </c>
      <c r="F27" s="29">
        <v>0</v>
      </c>
      <c r="G27" s="29">
        <v>0</v>
      </c>
      <c r="H27" s="29">
        <v>0</v>
      </c>
      <c r="I27" s="30">
        <v>27500.17</v>
      </c>
      <c r="J27" s="29">
        <v>0</v>
      </c>
      <c r="K27" s="29">
        <v>0</v>
      </c>
      <c r="L27" s="29">
        <v>18951.63</v>
      </c>
      <c r="M27" s="29">
        <v>0</v>
      </c>
      <c r="N27" s="29">
        <v>0</v>
      </c>
      <c r="O27" s="30">
        <v>46451.8</v>
      </c>
      <c r="P27" s="29">
        <v>3025.02</v>
      </c>
      <c r="Q27" s="29">
        <v>5861.31</v>
      </c>
      <c r="R27" s="31">
        <v>5427.919999999998</v>
      </c>
      <c r="S27" s="31">
        <v>14314.25</v>
      </c>
      <c r="T27" s="32">
        <v>32137.550000000003</v>
      </c>
    </row>
    <row r="28" spans="1:20" ht="17.25" customHeight="1">
      <c r="A28" s="27" t="s">
        <v>265</v>
      </c>
      <c r="B28" s="39" t="s">
        <v>266</v>
      </c>
      <c r="C28" s="29">
        <v>27500.17</v>
      </c>
      <c r="D28" s="27"/>
      <c r="E28" s="29">
        <v>0</v>
      </c>
      <c r="F28" s="29">
        <v>0</v>
      </c>
      <c r="G28" s="29">
        <v>0</v>
      </c>
      <c r="H28" s="29">
        <v>0</v>
      </c>
      <c r="I28" s="30">
        <v>27500.17</v>
      </c>
      <c r="J28" s="29">
        <v>0</v>
      </c>
      <c r="K28" s="29">
        <v>0</v>
      </c>
      <c r="L28" s="29">
        <f>6753.48+-309.09</f>
        <v>6444.389999999999</v>
      </c>
      <c r="M28" s="29">
        <v>0</v>
      </c>
      <c r="N28" s="29">
        <v>0</v>
      </c>
      <c r="O28" s="30">
        <v>34253.649999999994</v>
      </c>
      <c r="P28" s="29">
        <v>3025.02</v>
      </c>
      <c r="Q28" s="29">
        <v>5861.31</v>
      </c>
      <c r="R28" s="31">
        <v>435.37999999999874</v>
      </c>
      <c r="S28" s="31">
        <v>9321.71</v>
      </c>
      <c r="T28" s="32">
        <v>24931.939999999995</v>
      </c>
    </row>
    <row r="29" spans="1:20" ht="17.25" customHeight="1">
      <c r="A29" s="27" t="s">
        <v>267</v>
      </c>
      <c r="B29" s="39" t="s">
        <v>268</v>
      </c>
      <c r="C29" s="29">
        <v>27500.17</v>
      </c>
      <c r="D29" s="27"/>
      <c r="E29" s="29">
        <v>0</v>
      </c>
      <c r="F29" s="29">
        <v>0</v>
      </c>
      <c r="G29" s="29">
        <v>0</v>
      </c>
      <c r="H29" s="29">
        <v>0</v>
      </c>
      <c r="I29" s="30">
        <v>27500.17</v>
      </c>
      <c r="J29" s="29">
        <v>0</v>
      </c>
      <c r="K29" s="29">
        <v>0</v>
      </c>
      <c r="L29" s="29">
        <v>6753.48</v>
      </c>
      <c r="M29" s="29">
        <v>0</v>
      </c>
      <c r="N29" s="29">
        <v>0</v>
      </c>
      <c r="O29" s="30">
        <v>34253.649999999994</v>
      </c>
      <c r="P29" s="29">
        <v>3025.02</v>
      </c>
      <c r="Q29" s="29">
        <v>5757.03</v>
      </c>
      <c r="R29" s="31">
        <v>412.50999999999976</v>
      </c>
      <c r="S29" s="31">
        <v>9194.56</v>
      </c>
      <c r="T29" s="32">
        <v>25059.089999999997</v>
      </c>
    </row>
    <row r="30" spans="1:20" ht="17.25" customHeight="1">
      <c r="A30" s="27" t="s">
        <v>269</v>
      </c>
      <c r="B30" s="39" t="s">
        <v>270</v>
      </c>
      <c r="C30" s="29">
        <v>27500.17</v>
      </c>
      <c r="D30" s="27"/>
      <c r="E30" s="29">
        <v>0</v>
      </c>
      <c r="F30" s="29">
        <v>0</v>
      </c>
      <c r="G30" s="29">
        <v>0</v>
      </c>
      <c r="H30" s="29">
        <v>0</v>
      </c>
      <c r="I30" s="30">
        <v>27500.17</v>
      </c>
      <c r="J30" s="29">
        <v>0</v>
      </c>
      <c r="K30" s="29">
        <v>0</v>
      </c>
      <c r="L30" s="29">
        <v>19144.71</v>
      </c>
      <c r="M30" s="29">
        <v>0</v>
      </c>
      <c r="N30" s="29">
        <v>0</v>
      </c>
      <c r="O30" s="30">
        <v>46644.88</v>
      </c>
      <c r="P30" s="29">
        <v>3025.02</v>
      </c>
      <c r="Q30" s="29">
        <v>5809.17</v>
      </c>
      <c r="R30" s="31">
        <v>412.5100000000007</v>
      </c>
      <c r="S30" s="31">
        <v>9246.7</v>
      </c>
      <c r="T30" s="32">
        <v>37398.17999999999</v>
      </c>
    </row>
    <row r="31" spans="1:20" ht="17.25" customHeight="1">
      <c r="A31" s="27" t="s">
        <v>271</v>
      </c>
      <c r="B31" s="39" t="s">
        <v>272</v>
      </c>
      <c r="C31" s="29">
        <v>27500.17</v>
      </c>
      <c r="D31" s="27"/>
      <c r="E31" s="29">
        <v>0</v>
      </c>
      <c r="F31" s="29">
        <v>0</v>
      </c>
      <c r="G31" s="29">
        <v>4277.8</v>
      </c>
      <c r="H31" s="29">
        <v>0</v>
      </c>
      <c r="I31" s="30">
        <v>31777.969999999998</v>
      </c>
      <c r="J31" s="29">
        <v>0</v>
      </c>
      <c r="K31" s="29">
        <v>0</v>
      </c>
      <c r="L31" s="29">
        <v>20877.01</v>
      </c>
      <c r="M31" s="29">
        <v>0</v>
      </c>
      <c r="N31" s="29">
        <v>0</v>
      </c>
      <c r="O31" s="30">
        <v>52654.98</v>
      </c>
      <c r="P31" s="29">
        <v>3025.02</v>
      </c>
      <c r="Q31" s="29">
        <v>7037.7</v>
      </c>
      <c r="R31" s="31">
        <v>3896.1300000000006</v>
      </c>
      <c r="S31" s="31">
        <v>13958.85</v>
      </c>
      <c r="T31" s="32">
        <v>38696.13</v>
      </c>
    </row>
    <row r="32" spans="1:20" ht="17.25" customHeight="1">
      <c r="A32" s="27" t="s">
        <v>273</v>
      </c>
      <c r="B32" s="39" t="s">
        <v>274</v>
      </c>
      <c r="C32" s="29">
        <v>27500.17</v>
      </c>
      <c r="D32" s="27"/>
      <c r="E32" s="29">
        <v>0</v>
      </c>
      <c r="F32" s="29">
        <v>0</v>
      </c>
      <c r="G32" s="29">
        <v>0</v>
      </c>
      <c r="H32" s="29">
        <v>0</v>
      </c>
      <c r="I32" s="30">
        <v>27500.17</v>
      </c>
      <c r="J32" s="29">
        <v>0</v>
      </c>
      <c r="K32" s="29">
        <v>0</v>
      </c>
      <c r="L32" s="29">
        <v>18951.63</v>
      </c>
      <c r="M32" s="29">
        <v>0</v>
      </c>
      <c r="N32" s="29">
        <v>0</v>
      </c>
      <c r="O32" s="30">
        <v>46451.8</v>
      </c>
      <c r="P32" s="29">
        <v>3025.02</v>
      </c>
      <c r="Q32" s="29">
        <v>5861.31</v>
      </c>
      <c r="R32" s="31">
        <v>4261.379999999999</v>
      </c>
      <c r="S32" s="31">
        <v>13147.71</v>
      </c>
      <c r="T32" s="32">
        <v>33304.090000000004</v>
      </c>
    </row>
    <row r="33" spans="1:20" ht="17.25" customHeight="1">
      <c r="A33" s="27" t="s">
        <v>275</v>
      </c>
      <c r="B33" s="39" t="s">
        <v>276</v>
      </c>
      <c r="C33" s="29">
        <v>27500.17</v>
      </c>
      <c r="D33" s="27"/>
      <c r="E33" s="29">
        <v>0</v>
      </c>
      <c r="F33" s="29">
        <v>0</v>
      </c>
      <c r="G33" s="29">
        <v>0</v>
      </c>
      <c r="H33" s="29">
        <v>0</v>
      </c>
      <c r="I33" s="30">
        <v>27500.17</v>
      </c>
      <c r="J33" s="29">
        <v>0</v>
      </c>
      <c r="K33" s="29">
        <v>0</v>
      </c>
      <c r="L33" s="29">
        <v>6753.48</v>
      </c>
      <c r="M33" s="29">
        <v>0</v>
      </c>
      <c r="N33" s="29">
        <v>0</v>
      </c>
      <c r="O33" s="30">
        <v>34253.649999999994</v>
      </c>
      <c r="P33" s="29">
        <v>3025.02</v>
      </c>
      <c r="Q33" s="29">
        <v>5809.17</v>
      </c>
      <c r="R33" s="31">
        <v>1811.98</v>
      </c>
      <c r="S33" s="31">
        <v>10646.17</v>
      </c>
      <c r="T33" s="32">
        <v>23607.479999999996</v>
      </c>
    </row>
    <row r="34" spans="1:20" ht="17.25" customHeight="1">
      <c r="A34" s="27" t="s">
        <v>277</v>
      </c>
      <c r="B34" s="39" t="s">
        <v>278</v>
      </c>
      <c r="C34" s="29">
        <v>27500.17</v>
      </c>
      <c r="D34" s="27"/>
      <c r="E34" s="29">
        <v>0</v>
      </c>
      <c r="F34" s="29">
        <v>0</v>
      </c>
      <c r="G34" s="29">
        <v>7333.37</v>
      </c>
      <c r="H34" s="29">
        <v>1070.54</v>
      </c>
      <c r="I34" s="30">
        <v>33763</v>
      </c>
      <c r="J34" s="29">
        <v>0</v>
      </c>
      <c r="K34" s="29">
        <v>0</v>
      </c>
      <c r="L34" s="29">
        <v>6994.81</v>
      </c>
      <c r="M34" s="29">
        <v>0</v>
      </c>
      <c r="N34" s="29">
        <v>0</v>
      </c>
      <c r="O34" s="30">
        <v>40757.81</v>
      </c>
      <c r="P34" s="29">
        <v>3025.02</v>
      </c>
      <c r="Q34" s="29">
        <v>7322.9</v>
      </c>
      <c r="R34" s="31">
        <v>5616.81</v>
      </c>
      <c r="S34" s="31">
        <v>15964.73</v>
      </c>
      <c r="T34" s="32">
        <v>24793.08</v>
      </c>
    </row>
    <row r="35" spans="1:20" ht="17.25" customHeight="1">
      <c r="A35" s="27" t="s">
        <v>279</v>
      </c>
      <c r="B35" s="39" t="s">
        <v>280</v>
      </c>
      <c r="C35" s="29">
        <v>27500.17</v>
      </c>
      <c r="D35" s="27"/>
      <c r="E35" s="29">
        <v>0</v>
      </c>
      <c r="F35" s="29">
        <v>0</v>
      </c>
      <c r="G35" s="29">
        <v>5194.47</v>
      </c>
      <c r="H35" s="29">
        <v>0</v>
      </c>
      <c r="I35" s="30">
        <v>32694.64</v>
      </c>
      <c r="J35" s="29">
        <v>0</v>
      </c>
      <c r="K35" s="29">
        <v>0</v>
      </c>
      <c r="L35" s="29">
        <v>6753.48</v>
      </c>
      <c r="M35" s="29">
        <v>0</v>
      </c>
      <c r="N35" s="29">
        <v>0</v>
      </c>
      <c r="O35" s="30">
        <v>39448.119999999995</v>
      </c>
      <c r="P35" s="29">
        <v>3025.02</v>
      </c>
      <c r="Q35" s="29">
        <v>7289.79</v>
      </c>
      <c r="R35" s="31">
        <v>3230.9999999999995</v>
      </c>
      <c r="S35" s="31">
        <v>13545.81</v>
      </c>
      <c r="T35" s="32">
        <v>25902.31</v>
      </c>
    </row>
    <row r="36" spans="1:20" ht="17.25" customHeight="1">
      <c r="A36" s="27" t="s">
        <v>281</v>
      </c>
      <c r="B36" s="39" t="s">
        <v>282</v>
      </c>
      <c r="C36" s="29">
        <v>27500.17</v>
      </c>
      <c r="D36" s="27"/>
      <c r="E36" s="29">
        <v>0</v>
      </c>
      <c r="F36" s="29">
        <v>0</v>
      </c>
      <c r="G36" s="29">
        <v>1447.38</v>
      </c>
      <c r="H36" s="29">
        <v>0</v>
      </c>
      <c r="I36" s="30">
        <v>28947.55</v>
      </c>
      <c r="J36" s="29">
        <v>0</v>
      </c>
      <c r="K36" s="29">
        <v>0</v>
      </c>
      <c r="L36" s="29">
        <v>19787.98</v>
      </c>
      <c r="M36" s="29">
        <v>1527.79</v>
      </c>
      <c r="N36" s="29">
        <v>0</v>
      </c>
      <c r="O36" s="30">
        <v>50263.32</v>
      </c>
      <c r="P36" s="29">
        <v>3025.02</v>
      </c>
      <c r="Q36" s="29">
        <v>6679.48</v>
      </c>
      <c r="R36" s="31">
        <v>5077.8099999999995</v>
      </c>
      <c r="S36" s="31">
        <v>14782.31</v>
      </c>
      <c r="T36" s="32">
        <v>35481.01</v>
      </c>
    </row>
    <row r="37" spans="1:20" ht="17.25" customHeight="1">
      <c r="A37" s="27" t="s">
        <v>283</v>
      </c>
      <c r="B37" s="39" t="s">
        <v>284</v>
      </c>
      <c r="C37" s="29">
        <v>27500.17</v>
      </c>
      <c r="D37" s="27"/>
      <c r="E37" s="29">
        <v>0</v>
      </c>
      <c r="F37" s="29">
        <v>0</v>
      </c>
      <c r="G37" s="29">
        <v>0</v>
      </c>
      <c r="H37" s="29">
        <v>0</v>
      </c>
      <c r="I37" s="30">
        <v>27500.17</v>
      </c>
      <c r="J37" s="29">
        <v>0</v>
      </c>
      <c r="K37" s="29">
        <v>0</v>
      </c>
      <c r="L37" s="29">
        <v>6753.48</v>
      </c>
      <c r="M37" s="29">
        <v>0</v>
      </c>
      <c r="N37" s="29">
        <v>0</v>
      </c>
      <c r="O37" s="30">
        <v>34253.649999999994</v>
      </c>
      <c r="P37" s="29">
        <v>3025.02</v>
      </c>
      <c r="Q37" s="29">
        <v>5757.03</v>
      </c>
      <c r="R37" s="31">
        <v>5717.16</v>
      </c>
      <c r="S37" s="31">
        <v>14499.21</v>
      </c>
      <c r="T37" s="32">
        <v>19754.439999999995</v>
      </c>
    </row>
    <row r="38" spans="1:20" ht="17.25" customHeight="1">
      <c r="A38" s="27" t="s">
        <v>285</v>
      </c>
      <c r="B38" s="39" t="s">
        <v>286</v>
      </c>
      <c r="C38" s="29">
        <v>27500.17</v>
      </c>
      <c r="D38" s="27"/>
      <c r="E38" s="29">
        <v>0</v>
      </c>
      <c r="F38" s="29">
        <v>0</v>
      </c>
      <c r="G38" s="29">
        <v>0</v>
      </c>
      <c r="H38" s="29">
        <v>0</v>
      </c>
      <c r="I38" s="30">
        <v>27500.17</v>
      </c>
      <c r="J38" s="29">
        <v>0</v>
      </c>
      <c r="K38" s="29">
        <v>0</v>
      </c>
      <c r="L38" s="29">
        <v>7629.48</v>
      </c>
      <c r="M38" s="29">
        <v>0</v>
      </c>
      <c r="N38" s="29">
        <v>0</v>
      </c>
      <c r="O38" s="30">
        <v>35129.649999999994</v>
      </c>
      <c r="P38" s="29">
        <v>3025.02</v>
      </c>
      <c r="Q38" s="29">
        <v>5861.31</v>
      </c>
      <c r="R38" s="31">
        <v>412.50999999999976</v>
      </c>
      <c r="S38" s="31">
        <v>9298.84</v>
      </c>
      <c r="T38" s="32">
        <v>25830.809999999994</v>
      </c>
    </row>
    <row r="39" spans="1:20" ht="17.25" customHeight="1">
      <c r="A39" s="27" t="s">
        <v>287</v>
      </c>
      <c r="B39" s="39" t="s">
        <v>288</v>
      </c>
      <c r="C39" s="29">
        <v>27500.17</v>
      </c>
      <c r="D39" s="27"/>
      <c r="E39" s="29">
        <v>0</v>
      </c>
      <c r="F39" s="29">
        <v>0</v>
      </c>
      <c r="G39" s="29">
        <v>0</v>
      </c>
      <c r="H39" s="29">
        <v>0</v>
      </c>
      <c r="I39" s="30">
        <v>27500.17</v>
      </c>
      <c r="J39" s="29">
        <v>0</v>
      </c>
      <c r="K39" s="29">
        <v>0</v>
      </c>
      <c r="L39" s="29">
        <v>6729.34</v>
      </c>
      <c r="M39" s="29">
        <v>0</v>
      </c>
      <c r="N39" s="29">
        <v>0</v>
      </c>
      <c r="O39" s="30">
        <v>34229.509999999995</v>
      </c>
      <c r="P39" s="29">
        <v>3025.02</v>
      </c>
      <c r="Q39" s="29">
        <v>5861.31</v>
      </c>
      <c r="R39" s="31">
        <v>2683.5799999999995</v>
      </c>
      <c r="S39" s="31">
        <v>11569.91</v>
      </c>
      <c r="T39" s="32">
        <v>22659.599999999995</v>
      </c>
    </row>
    <row r="40" spans="1:20" ht="17.25" customHeight="1">
      <c r="A40" s="27" t="s">
        <v>289</v>
      </c>
      <c r="B40" s="39" t="s">
        <v>290</v>
      </c>
      <c r="C40" s="29">
        <v>27500.17</v>
      </c>
      <c r="D40" s="27"/>
      <c r="E40" s="29">
        <v>0</v>
      </c>
      <c r="F40" s="29">
        <v>0</v>
      </c>
      <c r="G40" s="29">
        <v>9166.71</v>
      </c>
      <c r="H40" s="29">
        <v>2903.88</v>
      </c>
      <c r="I40" s="30">
        <v>33763</v>
      </c>
      <c r="J40" s="29">
        <v>0</v>
      </c>
      <c r="K40" s="29">
        <v>0</v>
      </c>
      <c r="L40" s="29">
        <v>6994.81</v>
      </c>
      <c r="M40" s="29">
        <v>0</v>
      </c>
      <c r="N40" s="29">
        <v>0</v>
      </c>
      <c r="O40" s="30">
        <v>40757.81</v>
      </c>
      <c r="P40" s="29">
        <v>3025.02</v>
      </c>
      <c r="Q40" s="29">
        <v>7583.58</v>
      </c>
      <c r="R40" s="31">
        <v>2009.5299999999993</v>
      </c>
      <c r="S40" s="31">
        <v>12618.13</v>
      </c>
      <c r="T40" s="32">
        <v>28139.68</v>
      </c>
    </row>
    <row r="41" spans="1:20" ht="17.25" customHeight="1">
      <c r="A41" s="27" t="s">
        <v>291</v>
      </c>
      <c r="B41" s="39" t="s">
        <v>292</v>
      </c>
      <c r="C41" s="29">
        <v>27500.17</v>
      </c>
      <c r="D41" s="27"/>
      <c r="E41" s="29">
        <v>0</v>
      </c>
      <c r="F41" s="29">
        <v>0</v>
      </c>
      <c r="G41" s="29">
        <v>9166.71</v>
      </c>
      <c r="H41" s="29">
        <v>2903.88</v>
      </c>
      <c r="I41" s="30">
        <v>33763</v>
      </c>
      <c r="J41" s="29">
        <v>0</v>
      </c>
      <c r="K41" s="29">
        <v>0</v>
      </c>
      <c r="L41" s="29">
        <v>6922.42</v>
      </c>
      <c r="M41" s="29">
        <v>0</v>
      </c>
      <c r="N41" s="29">
        <v>0</v>
      </c>
      <c r="O41" s="30">
        <v>40685.42</v>
      </c>
      <c r="P41" s="29">
        <v>3025.02</v>
      </c>
      <c r="Q41" s="29">
        <v>7583.58</v>
      </c>
      <c r="R41" s="31">
        <v>20744.98</v>
      </c>
      <c r="S41" s="31">
        <v>31353.58</v>
      </c>
      <c r="T41" s="32">
        <v>9331.839999999997</v>
      </c>
    </row>
    <row r="42" spans="1:20" ht="17.25" customHeight="1">
      <c r="A42" s="27" t="s">
        <v>293</v>
      </c>
      <c r="B42" s="39" t="s">
        <v>294</v>
      </c>
      <c r="C42" s="29">
        <v>27500.17</v>
      </c>
      <c r="D42" s="27"/>
      <c r="E42" s="29">
        <v>0</v>
      </c>
      <c r="F42" s="29">
        <v>0</v>
      </c>
      <c r="G42" s="29">
        <v>0</v>
      </c>
      <c r="H42" s="29">
        <v>0</v>
      </c>
      <c r="I42" s="30">
        <v>27500.17</v>
      </c>
      <c r="J42" s="29">
        <v>0</v>
      </c>
      <c r="K42" s="29">
        <v>0</v>
      </c>
      <c r="L42" s="29">
        <v>34422.59</v>
      </c>
      <c r="M42" s="29">
        <v>0</v>
      </c>
      <c r="N42" s="29">
        <v>0</v>
      </c>
      <c r="O42" s="30">
        <v>61922.759999999995</v>
      </c>
      <c r="P42" s="29">
        <v>3025.02</v>
      </c>
      <c r="Q42" s="29">
        <v>5757.03</v>
      </c>
      <c r="R42" s="31">
        <v>3181.2100000000005</v>
      </c>
      <c r="S42" s="31">
        <v>11963.26</v>
      </c>
      <c r="T42" s="32">
        <v>49959.49999999999</v>
      </c>
    </row>
    <row r="43" spans="1:20" ht="17.25" customHeight="1">
      <c r="A43" s="27" t="s">
        <v>295</v>
      </c>
      <c r="B43" s="39" t="s">
        <v>296</v>
      </c>
      <c r="C43" s="29">
        <v>27500.17</v>
      </c>
      <c r="D43" s="27"/>
      <c r="E43" s="29">
        <v>0</v>
      </c>
      <c r="F43" s="29">
        <v>0</v>
      </c>
      <c r="G43" s="29">
        <v>0</v>
      </c>
      <c r="H43" s="29">
        <v>0</v>
      </c>
      <c r="I43" s="30">
        <v>27500.17</v>
      </c>
      <c r="J43" s="29">
        <v>0</v>
      </c>
      <c r="K43" s="29">
        <v>0</v>
      </c>
      <c r="L43" s="29">
        <v>6729.34</v>
      </c>
      <c r="M43" s="29">
        <v>2750.02</v>
      </c>
      <c r="N43" s="29">
        <v>0</v>
      </c>
      <c r="O43" s="30">
        <v>36979.52999999999</v>
      </c>
      <c r="P43" s="29">
        <v>3025.02</v>
      </c>
      <c r="Q43" s="29">
        <v>6617.56</v>
      </c>
      <c r="R43" s="31">
        <v>412.50999999999976</v>
      </c>
      <c r="S43" s="31">
        <v>10055.09</v>
      </c>
      <c r="T43" s="32">
        <v>26924.43999999999</v>
      </c>
    </row>
    <row r="44" spans="1:20" ht="17.25" customHeight="1">
      <c r="A44" s="27" t="s">
        <v>297</v>
      </c>
      <c r="B44" s="39" t="s">
        <v>298</v>
      </c>
      <c r="C44" s="29">
        <v>27500.17</v>
      </c>
      <c r="D44" s="27"/>
      <c r="E44" s="29">
        <v>0</v>
      </c>
      <c r="F44" s="29">
        <v>0</v>
      </c>
      <c r="G44" s="29">
        <v>9716.71</v>
      </c>
      <c r="H44" s="29">
        <v>3453.88</v>
      </c>
      <c r="I44" s="30">
        <v>33763</v>
      </c>
      <c r="J44" s="29">
        <v>0</v>
      </c>
      <c r="K44" s="29">
        <v>0</v>
      </c>
      <c r="L44" s="29">
        <v>6753.48</v>
      </c>
      <c r="M44" s="29">
        <v>0</v>
      </c>
      <c r="N44" s="29">
        <v>0</v>
      </c>
      <c r="O44" s="30">
        <v>40516.479999999996</v>
      </c>
      <c r="P44" s="29">
        <v>3025.02</v>
      </c>
      <c r="Q44" s="29">
        <v>7531.45</v>
      </c>
      <c r="R44" s="31">
        <v>6804.379999999997</v>
      </c>
      <c r="S44" s="31">
        <v>17360.85</v>
      </c>
      <c r="T44" s="32">
        <v>23155.629999999997</v>
      </c>
    </row>
    <row r="45" spans="1:20" ht="17.25" customHeight="1">
      <c r="A45" s="27" t="s">
        <v>299</v>
      </c>
      <c r="B45" s="39" t="s">
        <v>300</v>
      </c>
      <c r="C45" s="29">
        <v>27500.17</v>
      </c>
      <c r="D45" s="27"/>
      <c r="E45" s="29">
        <v>0</v>
      </c>
      <c r="F45" s="29">
        <v>0</v>
      </c>
      <c r="G45" s="29">
        <v>4502.95</v>
      </c>
      <c r="H45" s="29">
        <v>0</v>
      </c>
      <c r="I45" s="30">
        <v>32003.12</v>
      </c>
      <c r="J45" s="29">
        <v>0</v>
      </c>
      <c r="K45" s="29">
        <v>0</v>
      </c>
      <c r="L45" s="29">
        <v>6753.48</v>
      </c>
      <c r="M45" s="29">
        <v>0</v>
      </c>
      <c r="N45" s="29">
        <v>0</v>
      </c>
      <c r="O45" s="30">
        <v>38756.6</v>
      </c>
      <c r="P45" s="29">
        <v>3025.02</v>
      </c>
      <c r="Q45" s="29">
        <v>7099.62</v>
      </c>
      <c r="R45" s="31">
        <v>1477.1799999999998</v>
      </c>
      <c r="S45" s="31">
        <v>11601.82</v>
      </c>
      <c r="T45" s="32">
        <v>27154.78</v>
      </c>
    </row>
    <row r="46" spans="1:20" ht="17.25" customHeight="1">
      <c r="A46" s="27" t="s">
        <v>301</v>
      </c>
      <c r="B46" s="39" t="s">
        <v>302</v>
      </c>
      <c r="C46" s="29">
        <v>27500.17</v>
      </c>
      <c r="D46" s="27"/>
      <c r="E46" s="29">
        <v>0</v>
      </c>
      <c r="F46" s="29">
        <v>0</v>
      </c>
      <c r="G46" s="29">
        <v>9166.71</v>
      </c>
      <c r="H46" s="29">
        <v>2903.88</v>
      </c>
      <c r="I46" s="30">
        <v>33763</v>
      </c>
      <c r="J46" s="29">
        <v>0</v>
      </c>
      <c r="K46" s="29">
        <v>0</v>
      </c>
      <c r="L46" s="29">
        <v>6994.81</v>
      </c>
      <c r="M46" s="29">
        <v>0</v>
      </c>
      <c r="N46" s="29">
        <v>0</v>
      </c>
      <c r="O46" s="30">
        <v>40757.81</v>
      </c>
      <c r="P46" s="29">
        <v>3025.02</v>
      </c>
      <c r="Q46" s="29">
        <v>7583.58</v>
      </c>
      <c r="R46" s="31">
        <v>3262.3300000000004</v>
      </c>
      <c r="S46" s="31">
        <v>13870.93</v>
      </c>
      <c r="T46" s="32">
        <v>26886.879999999997</v>
      </c>
    </row>
    <row r="47" spans="1:20" ht="17.25" customHeight="1">
      <c r="A47" s="27" t="s">
        <v>303</v>
      </c>
      <c r="B47" s="39" t="s">
        <v>304</v>
      </c>
      <c r="C47" s="29">
        <v>27500.17</v>
      </c>
      <c r="D47" s="27"/>
      <c r="E47" s="29">
        <v>0</v>
      </c>
      <c r="F47" s="29">
        <v>0</v>
      </c>
      <c r="G47" s="29">
        <v>9166.71</v>
      </c>
      <c r="H47" s="29">
        <v>2903.88</v>
      </c>
      <c r="I47" s="30">
        <v>33763</v>
      </c>
      <c r="J47" s="29">
        <v>0</v>
      </c>
      <c r="K47" s="29">
        <v>0</v>
      </c>
      <c r="L47" s="29">
        <v>6729.34</v>
      </c>
      <c r="M47" s="29">
        <v>0</v>
      </c>
      <c r="N47" s="29">
        <v>0</v>
      </c>
      <c r="O47" s="30">
        <v>40492.34</v>
      </c>
      <c r="P47" s="29">
        <v>3025.02</v>
      </c>
      <c r="Q47" s="29">
        <v>7583.58</v>
      </c>
      <c r="R47" s="31">
        <v>3912.859999999999</v>
      </c>
      <c r="S47" s="31">
        <v>14521.46</v>
      </c>
      <c r="T47" s="32">
        <v>25970.879999999997</v>
      </c>
    </row>
    <row r="48" spans="1:20" ht="17.25" customHeight="1">
      <c r="A48" s="27" t="s">
        <v>305</v>
      </c>
      <c r="B48" s="39" t="s">
        <v>306</v>
      </c>
      <c r="C48" s="29">
        <v>27500.17</v>
      </c>
      <c r="D48" s="27"/>
      <c r="E48" s="29">
        <v>0</v>
      </c>
      <c r="F48" s="29">
        <v>0</v>
      </c>
      <c r="G48" s="29">
        <v>8861.16</v>
      </c>
      <c r="H48" s="29">
        <v>2598.33</v>
      </c>
      <c r="I48" s="30">
        <v>33763</v>
      </c>
      <c r="J48" s="29">
        <v>0</v>
      </c>
      <c r="K48" s="29">
        <v>0</v>
      </c>
      <c r="L48" s="29">
        <v>21759.24</v>
      </c>
      <c r="M48" s="29">
        <v>0</v>
      </c>
      <c r="N48" s="29">
        <v>0</v>
      </c>
      <c r="O48" s="30">
        <v>55522.240000000005</v>
      </c>
      <c r="P48" s="29">
        <v>3025.02</v>
      </c>
      <c r="Q48" s="29">
        <v>7531.45</v>
      </c>
      <c r="R48" s="31">
        <v>3222.3700000000003</v>
      </c>
      <c r="S48" s="31">
        <v>13778.84</v>
      </c>
      <c r="T48" s="32">
        <v>41743.40000000001</v>
      </c>
    </row>
    <row r="49" spans="1:20" ht="17.25" customHeight="1">
      <c r="A49" s="27" t="s">
        <v>307</v>
      </c>
      <c r="B49" s="39" t="s">
        <v>308</v>
      </c>
      <c r="C49" s="29">
        <v>27500.17</v>
      </c>
      <c r="D49" s="27"/>
      <c r="E49" s="29">
        <v>0</v>
      </c>
      <c r="F49" s="29">
        <v>0</v>
      </c>
      <c r="G49" s="29">
        <v>0</v>
      </c>
      <c r="H49" s="29">
        <v>0</v>
      </c>
      <c r="I49" s="30">
        <v>27500.17</v>
      </c>
      <c r="J49" s="29">
        <v>0</v>
      </c>
      <c r="K49" s="29">
        <v>0</v>
      </c>
      <c r="L49" s="29">
        <v>6077.73</v>
      </c>
      <c r="M49" s="29">
        <v>0</v>
      </c>
      <c r="N49" s="29">
        <v>0</v>
      </c>
      <c r="O49" s="30">
        <v>33577.899999999994</v>
      </c>
      <c r="P49" s="29">
        <v>3025.02</v>
      </c>
      <c r="Q49" s="29">
        <v>5809.17</v>
      </c>
      <c r="R49" s="31">
        <v>4312.519999999999</v>
      </c>
      <c r="S49" s="31">
        <v>13146.71</v>
      </c>
      <c r="T49" s="32">
        <v>20431.189999999995</v>
      </c>
    </row>
    <row r="50" spans="1:20" ht="17.25" customHeight="1">
      <c r="A50" s="27" t="s">
        <v>309</v>
      </c>
      <c r="B50" s="39" t="s">
        <v>310</v>
      </c>
      <c r="C50" s="29">
        <v>27500.17</v>
      </c>
      <c r="D50" s="27"/>
      <c r="E50" s="29">
        <v>0</v>
      </c>
      <c r="F50" s="29">
        <v>0</v>
      </c>
      <c r="G50" s="29">
        <v>0</v>
      </c>
      <c r="H50" s="29">
        <v>0</v>
      </c>
      <c r="I50" s="30">
        <v>27500.17</v>
      </c>
      <c r="J50" s="29">
        <v>0</v>
      </c>
      <c r="K50" s="29">
        <v>0</v>
      </c>
      <c r="L50" s="29">
        <v>6922.42</v>
      </c>
      <c r="M50" s="29">
        <v>0</v>
      </c>
      <c r="N50" s="29">
        <v>0</v>
      </c>
      <c r="O50" s="30">
        <v>34422.59</v>
      </c>
      <c r="P50" s="29">
        <v>3025.02</v>
      </c>
      <c r="Q50" s="29">
        <v>5757.03</v>
      </c>
      <c r="R50" s="31">
        <v>412.50999999999976</v>
      </c>
      <c r="S50" s="31">
        <v>9194.56</v>
      </c>
      <c r="T50" s="32">
        <v>25228.03</v>
      </c>
    </row>
    <row r="51" spans="1:20" ht="17.25" customHeight="1">
      <c r="A51" s="27" t="s">
        <v>311</v>
      </c>
      <c r="B51" s="39" t="s">
        <v>312</v>
      </c>
      <c r="C51" s="29">
        <v>27500.17</v>
      </c>
      <c r="D51" s="27"/>
      <c r="E51" s="29">
        <v>0</v>
      </c>
      <c r="F51" s="29">
        <v>0</v>
      </c>
      <c r="G51" s="29">
        <v>3586.28</v>
      </c>
      <c r="H51" s="29">
        <v>0</v>
      </c>
      <c r="I51" s="30">
        <v>31086.449999999997</v>
      </c>
      <c r="J51" s="29">
        <v>0</v>
      </c>
      <c r="K51" s="29">
        <v>0</v>
      </c>
      <c r="L51" s="29">
        <v>6753.48</v>
      </c>
      <c r="M51" s="29">
        <v>2750.02</v>
      </c>
      <c r="N51" s="29">
        <v>0</v>
      </c>
      <c r="O51" s="30">
        <v>40589.94999999999</v>
      </c>
      <c r="P51" s="29">
        <v>3025.02</v>
      </c>
      <c r="Q51" s="29">
        <v>7551.65</v>
      </c>
      <c r="R51" s="31">
        <v>6232.769999999999</v>
      </c>
      <c r="S51" s="31">
        <v>16809.44</v>
      </c>
      <c r="T51" s="32">
        <v>23780.50999999999</v>
      </c>
    </row>
    <row r="52" spans="1:20" ht="17.25" customHeight="1">
      <c r="A52" s="27" t="s">
        <v>313</v>
      </c>
      <c r="B52" s="39" t="s">
        <v>314</v>
      </c>
      <c r="C52" s="29">
        <v>27500.17</v>
      </c>
      <c r="D52" s="27"/>
      <c r="E52" s="29">
        <v>0</v>
      </c>
      <c r="F52" s="29">
        <v>0</v>
      </c>
      <c r="G52" s="29">
        <v>6111.14</v>
      </c>
      <c r="H52" s="29">
        <v>0</v>
      </c>
      <c r="I52" s="30">
        <v>33611.31</v>
      </c>
      <c r="J52" s="29">
        <v>0</v>
      </c>
      <c r="K52" s="29">
        <v>0</v>
      </c>
      <c r="L52" s="29">
        <v>6753.48</v>
      </c>
      <c r="M52" s="29">
        <v>0</v>
      </c>
      <c r="N52" s="29">
        <v>0</v>
      </c>
      <c r="O52" s="30">
        <v>40364.78999999999</v>
      </c>
      <c r="P52" s="29">
        <v>3025.02</v>
      </c>
      <c r="Q52" s="29">
        <v>7437.6</v>
      </c>
      <c r="R52" s="31">
        <v>2432.2899999999995</v>
      </c>
      <c r="S52" s="31">
        <v>12894.91</v>
      </c>
      <c r="T52" s="32">
        <v>27469.879999999994</v>
      </c>
    </row>
    <row r="53" spans="1:20" ht="17.25" customHeight="1">
      <c r="A53" s="27" t="s">
        <v>315</v>
      </c>
      <c r="B53" s="39" t="s">
        <v>316</v>
      </c>
      <c r="C53" s="29">
        <v>27500.17</v>
      </c>
      <c r="D53" s="27"/>
      <c r="E53" s="29">
        <v>0</v>
      </c>
      <c r="F53" s="29">
        <v>0</v>
      </c>
      <c r="G53" s="29">
        <v>9166.71</v>
      </c>
      <c r="H53" s="29">
        <v>2903.88</v>
      </c>
      <c r="I53" s="30">
        <v>33763</v>
      </c>
      <c r="J53" s="29">
        <v>0</v>
      </c>
      <c r="K53" s="29">
        <v>0</v>
      </c>
      <c r="L53" s="29">
        <f>6729.34+-231.82</f>
        <v>6497.52</v>
      </c>
      <c r="M53" s="29">
        <v>0</v>
      </c>
      <c r="N53" s="29">
        <v>0</v>
      </c>
      <c r="O53" s="30">
        <v>40492.34</v>
      </c>
      <c r="P53" s="29">
        <v>3025.02</v>
      </c>
      <c r="Q53" s="29">
        <v>7583.58</v>
      </c>
      <c r="R53" s="31">
        <v>412.5100000000007</v>
      </c>
      <c r="S53" s="31">
        <v>11021.11</v>
      </c>
      <c r="T53" s="32">
        <v>29471.229999999996</v>
      </c>
    </row>
    <row r="54" spans="1:20" ht="17.25" customHeight="1">
      <c r="A54" s="27" t="s">
        <v>317</v>
      </c>
      <c r="B54" s="39" t="s">
        <v>318</v>
      </c>
      <c r="C54" s="29">
        <v>27500.17</v>
      </c>
      <c r="D54" s="27"/>
      <c r="E54" s="29">
        <v>0</v>
      </c>
      <c r="F54" s="29">
        <v>0</v>
      </c>
      <c r="G54" s="29">
        <v>0</v>
      </c>
      <c r="H54" s="29">
        <v>0</v>
      </c>
      <c r="I54" s="30">
        <v>27500.17</v>
      </c>
      <c r="J54" s="29">
        <v>0</v>
      </c>
      <c r="K54" s="29">
        <v>0</v>
      </c>
      <c r="L54" s="29">
        <v>6753.48</v>
      </c>
      <c r="M54" s="29">
        <v>6111.14</v>
      </c>
      <c r="N54" s="29">
        <v>0</v>
      </c>
      <c r="O54" s="30">
        <v>40364.78999999999</v>
      </c>
      <c r="P54" s="29">
        <v>3025.02</v>
      </c>
      <c r="Q54" s="29">
        <v>7541.87</v>
      </c>
      <c r="R54" s="31">
        <v>412.50999999999976</v>
      </c>
      <c r="S54" s="31">
        <v>10979.4</v>
      </c>
      <c r="T54" s="32">
        <v>29385.389999999992</v>
      </c>
    </row>
    <row r="55" spans="1:20" ht="17.25" customHeight="1">
      <c r="A55" s="27" t="s">
        <v>319</v>
      </c>
      <c r="B55" s="39" t="s">
        <v>320</v>
      </c>
      <c r="C55" s="29">
        <v>27500.17</v>
      </c>
      <c r="D55" s="27"/>
      <c r="E55" s="29">
        <v>0</v>
      </c>
      <c r="F55" s="29">
        <v>0</v>
      </c>
      <c r="G55" s="29">
        <v>0</v>
      </c>
      <c r="H55" s="29">
        <v>0</v>
      </c>
      <c r="I55" s="30">
        <v>27500.17</v>
      </c>
      <c r="J55" s="29">
        <v>0</v>
      </c>
      <c r="K55" s="29">
        <v>0</v>
      </c>
      <c r="L55" s="29">
        <v>19217.1</v>
      </c>
      <c r="M55" s="29">
        <v>0</v>
      </c>
      <c r="N55" s="29">
        <v>0</v>
      </c>
      <c r="O55" s="30">
        <v>46717.27</v>
      </c>
      <c r="P55" s="29">
        <v>3025.02</v>
      </c>
      <c r="Q55" s="29">
        <v>5861.31</v>
      </c>
      <c r="R55" s="31">
        <v>4592.1</v>
      </c>
      <c r="S55" s="31">
        <v>13478.43</v>
      </c>
      <c r="T55" s="32">
        <v>33238.84</v>
      </c>
    </row>
    <row r="56" spans="1:20" ht="17.25" customHeight="1">
      <c r="A56" s="27" t="s">
        <v>321</v>
      </c>
      <c r="B56" s="39" t="s">
        <v>322</v>
      </c>
      <c r="C56" s="29">
        <v>27500.17</v>
      </c>
      <c r="D56" s="27"/>
      <c r="E56" s="29">
        <v>0</v>
      </c>
      <c r="F56" s="29">
        <v>0</v>
      </c>
      <c r="G56" s="29">
        <v>0</v>
      </c>
      <c r="H56" s="29">
        <v>0</v>
      </c>
      <c r="I56" s="30">
        <v>27500.17</v>
      </c>
      <c r="J56" s="29">
        <v>0</v>
      </c>
      <c r="K56" s="29">
        <v>0</v>
      </c>
      <c r="L56" s="29">
        <v>6077.73</v>
      </c>
      <c r="M56" s="29">
        <v>1222.23</v>
      </c>
      <c r="N56" s="29">
        <v>0</v>
      </c>
      <c r="O56" s="30">
        <v>34800.13</v>
      </c>
      <c r="P56" s="29">
        <v>3025.02</v>
      </c>
      <c r="Q56" s="29">
        <v>6145.28</v>
      </c>
      <c r="R56" s="31">
        <v>412.50999999999976</v>
      </c>
      <c r="S56" s="31">
        <v>9582.81</v>
      </c>
      <c r="T56" s="32">
        <v>25217.32</v>
      </c>
    </row>
    <row r="57" spans="1:20" ht="17.25" customHeight="1">
      <c r="A57" s="27" t="s">
        <v>323</v>
      </c>
      <c r="B57" s="39" t="s">
        <v>324</v>
      </c>
      <c r="C57" s="29">
        <v>27500.17</v>
      </c>
      <c r="D57" s="27"/>
      <c r="E57" s="29">
        <v>0</v>
      </c>
      <c r="F57" s="29">
        <v>0</v>
      </c>
      <c r="G57" s="29">
        <v>3055.57</v>
      </c>
      <c r="H57" s="29">
        <v>0</v>
      </c>
      <c r="I57" s="30">
        <v>30555.74</v>
      </c>
      <c r="J57" s="29">
        <v>0</v>
      </c>
      <c r="K57" s="29">
        <v>0</v>
      </c>
      <c r="L57" s="29">
        <v>20333.8</v>
      </c>
      <c r="M57" s="29">
        <v>0</v>
      </c>
      <c r="N57" s="29">
        <v>0</v>
      </c>
      <c r="O57" s="30">
        <v>50889.53999999999</v>
      </c>
      <c r="P57" s="29">
        <v>3025.02</v>
      </c>
      <c r="Q57" s="29">
        <v>6701.59</v>
      </c>
      <c r="R57" s="31">
        <v>1081.6299999999997</v>
      </c>
      <c r="S57" s="31">
        <v>10808.24</v>
      </c>
      <c r="T57" s="32">
        <v>40081.299999999996</v>
      </c>
    </row>
    <row r="58" spans="1:20" ht="17.25" customHeight="1">
      <c r="A58" s="27" t="s">
        <v>325</v>
      </c>
      <c r="B58" s="39" t="s">
        <v>326</v>
      </c>
      <c r="C58" s="29">
        <v>27500.17</v>
      </c>
      <c r="D58" s="27"/>
      <c r="E58" s="29">
        <v>0</v>
      </c>
      <c r="F58" s="29">
        <v>0</v>
      </c>
      <c r="G58" s="29">
        <v>0</v>
      </c>
      <c r="H58" s="29">
        <v>0</v>
      </c>
      <c r="I58" s="30">
        <v>27500.17</v>
      </c>
      <c r="J58" s="29">
        <v>0</v>
      </c>
      <c r="K58" s="29">
        <v>0</v>
      </c>
      <c r="L58" s="29">
        <v>6922.42</v>
      </c>
      <c r="M58" s="29">
        <v>0</v>
      </c>
      <c r="N58" s="29">
        <v>0</v>
      </c>
      <c r="O58" s="30">
        <v>34422.59</v>
      </c>
      <c r="P58" s="29">
        <v>3025.02</v>
      </c>
      <c r="Q58" s="29">
        <v>4581.6</v>
      </c>
      <c r="R58" s="31">
        <v>5065.969999999999</v>
      </c>
      <c r="S58" s="31">
        <v>12672.59</v>
      </c>
      <c r="T58" s="32">
        <v>21749.999999999996</v>
      </c>
    </row>
    <row r="59" spans="1:20" ht="17.25" customHeight="1">
      <c r="A59" s="27" t="s">
        <v>327</v>
      </c>
      <c r="B59" s="39" t="s">
        <v>328</v>
      </c>
      <c r="C59" s="29">
        <v>27500.17</v>
      </c>
      <c r="D59" s="27"/>
      <c r="E59" s="29">
        <v>0</v>
      </c>
      <c r="F59" s="29">
        <v>0</v>
      </c>
      <c r="G59" s="29">
        <v>9166.71</v>
      </c>
      <c r="H59" s="29">
        <v>2903.88</v>
      </c>
      <c r="I59" s="30">
        <v>33763</v>
      </c>
      <c r="J59" s="29">
        <v>0</v>
      </c>
      <c r="K59" s="29">
        <v>0</v>
      </c>
      <c r="L59" s="29">
        <v>6753.48</v>
      </c>
      <c r="M59" s="29">
        <v>0</v>
      </c>
      <c r="N59" s="29">
        <v>0</v>
      </c>
      <c r="O59" s="30">
        <v>40516.479999999996</v>
      </c>
      <c r="P59" s="29">
        <v>3025.02</v>
      </c>
      <c r="Q59" s="29">
        <v>7583.58</v>
      </c>
      <c r="R59" s="31">
        <v>6293.339999999998</v>
      </c>
      <c r="S59" s="31">
        <v>16901.94</v>
      </c>
      <c r="T59" s="32">
        <v>23614.539999999997</v>
      </c>
    </row>
    <row r="60" spans="1:20" ht="17.25" customHeight="1">
      <c r="A60" s="27" t="s">
        <v>329</v>
      </c>
      <c r="B60" s="39" t="s">
        <v>330</v>
      </c>
      <c r="C60" s="29">
        <v>27500.17</v>
      </c>
      <c r="D60" s="27"/>
      <c r="E60" s="29">
        <v>0</v>
      </c>
      <c r="F60" s="29">
        <v>0</v>
      </c>
      <c r="G60" s="29">
        <v>0</v>
      </c>
      <c r="H60" s="29">
        <v>0</v>
      </c>
      <c r="I60" s="30">
        <v>27500.17</v>
      </c>
      <c r="J60" s="29">
        <v>0</v>
      </c>
      <c r="K60" s="29">
        <v>0</v>
      </c>
      <c r="L60" s="29">
        <v>6729.34</v>
      </c>
      <c r="M60" s="29">
        <v>0</v>
      </c>
      <c r="N60" s="29">
        <v>0</v>
      </c>
      <c r="O60" s="30">
        <v>34229.509999999995</v>
      </c>
      <c r="P60" s="29">
        <v>3025.02</v>
      </c>
      <c r="Q60" s="29">
        <v>5757.03</v>
      </c>
      <c r="R60" s="31">
        <v>944.8299999999995</v>
      </c>
      <c r="S60" s="31">
        <v>9726.88</v>
      </c>
      <c r="T60" s="32">
        <v>24502.629999999997</v>
      </c>
    </row>
    <row r="61" spans="1:20" ht="17.25" customHeight="1">
      <c r="A61" s="27" t="s">
        <v>331</v>
      </c>
      <c r="B61" s="39" t="s">
        <v>332</v>
      </c>
      <c r="C61" s="29">
        <v>27500.17</v>
      </c>
      <c r="D61" s="27"/>
      <c r="E61" s="29">
        <v>0</v>
      </c>
      <c r="F61" s="29">
        <v>0</v>
      </c>
      <c r="G61" s="29">
        <v>8780.75</v>
      </c>
      <c r="H61" s="29">
        <v>2517.92</v>
      </c>
      <c r="I61" s="30">
        <v>33763</v>
      </c>
      <c r="J61" s="29">
        <v>0</v>
      </c>
      <c r="K61" s="29">
        <v>0</v>
      </c>
      <c r="L61" s="29">
        <v>6753.48</v>
      </c>
      <c r="M61" s="29">
        <v>0</v>
      </c>
      <c r="N61" s="29">
        <v>0</v>
      </c>
      <c r="O61" s="30">
        <v>40516.479999999996</v>
      </c>
      <c r="P61" s="29">
        <v>3025.02</v>
      </c>
      <c r="Q61" s="29">
        <v>6272.17</v>
      </c>
      <c r="R61" s="31">
        <v>5976.33</v>
      </c>
      <c r="S61" s="31">
        <v>15273.52</v>
      </c>
      <c r="T61" s="32">
        <v>25242.959999999995</v>
      </c>
    </row>
    <row r="62" spans="1:20" ht="17.25" customHeight="1">
      <c r="A62" s="27" t="s">
        <v>333</v>
      </c>
      <c r="B62" s="39" t="s">
        <v>334</v>
      </c>
      <c r="C62" s="29">
        <v>27500.17</v>
      </c>
      <c r="D62" s="27"/>
      <c r="E62" s="29">
        <v>0</v>
      </c>
      <c r="F62" s="29">
        <v>0</v>
      </c>
      <c r="G62" s="29">
        <v>9166.71</v>
      </c>
      <c r="H62" s="29">
        <v>2903.88</v>
      </c>
      <c r="I62" s="30">
        <v>33763</v>
      </c>
      <c r="J62" s="29">
        <v>0</v>
      </c>
      <c r="K62" s="29">
        <v>0</v>
      </c>
      <c r="L62" s="29">
        <v>6753.48</v>
      </c>
      <c r="M62" s="29">
        <v>0</v>
      </c>
      <c r="N62" s="29">
        <v>0</v>
      </c>
      <c r="O62" s="30">
        <v>40516.479999999996</v>
      </c>
      <c r="P62" s="29">
        <v>3025.02</v>
      </c>
      <c r="Q62" s="29">
        <v>6910.99</v>
      </c>
      <c r="R62" s="31">
        <v>6201.43</v>
      </c>
      <c r="S62" s="31">
        <v>16137.44</v>
      </c>
      <c r="T62" s="32">
        <v>24379.039999999994</v>
      </c>
    </row>
    <row r="63" spans="1:20" ht="17.25" customHeight="1">
      <c r="A63" s="27" t="s">
        <v>335</v>
      </c>
      <c r="B63" s="39" t="s">
        <v>336</v>
      </c>
      <c r="C63" s="29">
        <v>27500.17</v>
      </c>
      <c r="D63" s="27"/>
      <c r="E63" s="29">
        <v>0</v>
      </c>
      <c r="F63" s="29">
        <v>0</v>
      </c>
      <c r="G63" s="29">
        <v>3586.28</v>
      </c>
      <c r="H63" s="29">
        <v>0</v>
      </c>
      <c r="I63" s="30">
        <v>31086.449999999997</v>
      </c>
      <c r="J63" s="29">
        <v>0</v>
      </c>
      <c r="K63" s="29">
        <v>0</v>
      </c>
      <c r="L63" s="29">
        <v>2375.75</v>
      </c>
      <c r="M63" s="29">
        <v>0</v>
      </c>
      <c r="N63" s="29">
        <v>0</v>
      </c>
      <c r="O63" s="30">
        <v>33462.2</v>
      </c>
      <c r="P63" s="29">
        <v>3025.02</v>
      </c>
      <c r="Q63" s="29">
        <v>6847.53</v>
      </c>
      <c r="R63" s="31">
        <v>2562.19</v>
      </c>
      <c r="S63" s="31">
        <v>12434.74</v>
      </c>
      <c r="T63" s="32">
        <v>21027.46</v>
      </c>
    </row>
    <row r="64" spans="1:20" ht="17.25" customHeight="1">
      <c r="A64" s="27" t="s">
        <v>337</v>
      </c>
      <c r="B64" s="39" t="s">
        <v>338</v>
      </c>
      <c r="C64" s="29">
        <v>0</v>
      </c>
      <c r="D64" s="27"/>
      <c r="E64" s="29">
        <v>0</v>
      </c>
      <c r="F64" s="29">
        <v>0</v>
      </c>
      <c r="G64" s="29">
        <v>0</v>
      </c>
      <c r="H64" s="29">
        <v>0</v>
      </c>
      <c r="I64" s="30">
        <v>0</v>
      </c>
      <c r="J64" s="29">
        <v>4583.36</v>
      </c>
      <c r="K64" s="29">
        <v>6875.04</v>
      </c>
      <c r="L64" s="29">
        <v>15450.08</v>
      </c>
      <c r="M64" s="29">
        <v>0</v>
      </c>
      <c r="N64" s="29">
        <v>0</v>
      </c>
      <c r="O64" s="30">
        <v>26908.48</v>
      </c>
      <c r="P64" s="29">
        <v>756.25</v>
      </c>
      <c r="Q64" s="29">
        <v>1208.44</v>
      </c>
      <c r="R64" s="31">
        <v>9179.97</v>
      </c>
      <c r="S64" s="31">
        <v>11144.66</v>
      </c>
      <c r="T64" s="32">
        <v>15763.82</v>
      </c>
    </row>
    <row r="65" spans="1:20" ht="17.25" customHeight="1">
      <c r="A65" s="27" t="s">
        <v>339</v>
      </c>
      <c r="B65" s="39" t="s">
        <v>340</v>
      </c>
      <c r="C65" s="29">
        <v>27500.17</v>
      </c>
      <c r="D65" s="27"/>
      <c r="E65" s="29">
        <v>0</v>
      </c>
      <c r="F65" s="29">
        <v>0</v>
      </c>
      <c r="G65" s="29">
        <v>0</v>
      </c>
      <c r="H65" s="29">
        <v>0</v>
      </c>
      <c r="I65" s="30">
        <v>27500.17</v>
      </c>
      <c r="J65" s="29">
        <v>0</v>
      </c>
      <c r="K65" s="29">
        <v>0</v>
      </c>
      <c r="L65" s="29">
        <v>6697.96</v>
      </c>
      <c r="M65" s="29">
        <v>0</v>
      </c>
      <c r="N65" s="29">
        <v>0</v>
      </c>
      <c r="O65" s="30">
        <v>34198.13</v>
      </c>
      <c r="P65" s="29">
        <v>3025.02</v>
      </c>
      <c r="Q65" s="29">
        <v>5861.31</v>
      </c>
      <c r="R65" s="31">
        <v>412.50999999999976</v>
      </c>
      <c r="S65" s="31">
        <v>9298.84</v>
      </c>
      <c r="T65" s="32">
        <v>24899.289999999997</v>
      </c>
    </row>
    <row r="66" spans="1:20" ht="17.25" customHeight="1">
      <c r="A66" s="27" t="s">
        <v>341</v>
      </c>
      <c r="B66" s="39" t="s">
        <v>342</v>
      </c>
      <c r="C66" s="29">
        <v>27500.17</v>
      </c>
      <c r="D66" s="27"/>
      <c r="E66" s="29">
        <v>0</v>
      </c>
      <c r="F66" s="29">
        <v>0</v>
      </c>
      <c r="G66" s="29">
        <v>9166.71</v>
      </c>
      <c r="H66" s="29">
        <v>2903.88</v>
      </c>
      <c r="I66" s="30">
        <v>33763</v>
      </c>
      <c r="J66" s="29">
        <v>0</v>
      </c>
      <c r="K66" s="29">
        <v>0</v>
      </c>
      <c r="L66" s="29">
        <v>6753.48</v>
      </c>
      <c r="M66" s="29">
        <v>0</v>
      </c>
      <c r="N66" s="29">
        <v>0</v>
      </c>
      <c r="O66" s="30">
        <v>40516.479999999996</v>
      </c>
      <c r="P66" s="29">
        <v>2746.57</v>
      </c>
      <c r="Q66" s="29">
        <v>6033.35</v>
      </c>
      <c r="R66" s="31">
        <v>11609.519999999999</v>
      </c>
      <c r="S66" s="31">
        <v>20389.44</v>
      </c>
      <c r="T66" s="32">
        <v>20127.039999999997</v>
      </c>
    </row>
    <row r="67" spans="1:20" ht="17.25" customHeight="1">
      <c r="A67" s="27" t="s">
        <v>343</v>
      </c>
      <c r="B67" s="39" t="s">
        <v>344</v>
      </c>
      <c r="C67" s="29">
        <v>27500.17</v>
      </c>
      <c r="D67" s="27"/>
      <c r="E67" s="29">
        <v>0</v>
      </c>
      <c r="F67" s="29">
        <v>0</v>
      </c>
      <c r="G67" s="29">
        <v>9166.71</v>
      </c>
      <c r="H67" s="29">
        <v>2903.88</v>
      </c>
      <c r="I67" s="30">
        <v>33763</v>
      </c>
      <c r="J67" s="29">
        <v>0</v>
      </c>
      <c r="K67" s="29">
        <v>0</v>
      </c>
      <c r="L67" s="29">
        <v>6753.48</v>
      </c>
      <c r="M67" s="29">
        <v>0</v>
      </c>
      <c r="N67" s="29">
        <v>0</v>
      </c>
      <c r="O67" s="30">
        <v>40516.479999999996</v>
      </c>
      <c r="P67" s="29">
        <v>3025.02</v>
      </c>
      <c r="Q67" s="29">
        <v>6215.5</v>
      </c>
      <c r="R67" s="31">
        <v>10226.52</v>
      </c>
      <c r="S67" s="31">
        <v>19467.04</v>
      </c>
      <c r="T67" s="32">
        <v>21049.439999999995</v>
      </c>
    </row>
    <row r="68" spans="1:20" ht="17.25" customHeight="1">
      <c r="A68" s="27" t="s">
        <v>345</v>
      </c>
      <c r="B68" s="39" t="s">
        <v>346</v>
      </c>
      <c r="C68" s="29">
        <v>27500.17</v>
      </c>
      <c r="D68" s="27"/>
      <c r="E68" s="29">
        <v>0</v>
      </c>
      <c r="F68" s="29">
        <v>0</v>
      </c>
      <c r="G68" s="29">
        <v>9166.71</v>
      </c>
      <c r="H68" s="29">
        <v>2903.88</v>
      </c>
      <c r="I68" s="30">
        <v>33763</v>
      </c>
      <c r="J68" s="29">
        <v>0</v>
      </c>
      <c r="K68" s="29">
        <v>0</v>
      </c>
      <c r="L68" s="29">
        <v>6077.73</v>
      </c>
      <c r="M68" s="29">
        <v>0</v>
      </c>
      <c r="N68" s="29">
        <v>0</v>
      </c>
      <c r="O68" s="30">
        <v>39840.729999999996</v>
      </c>
      <c r="P68" s="29">
        <v>3025.02</v>
      </c>
      <c r="Q68" s="29">
        <v>7583.58</v>
      </c>
      <c r="R68" s="31">
        <v>7577.230000000001</v>
      </c>
      <c r="S68" s="31">
        <v>18185.83</v>
      </c>
      <c r="T68" s="32">
        <v>21654.899999999994</v>
      </c>
    </row>
    <row r="69" spans="1:20" ht="17.25" customHeight="1">
      <c r="A69" s="27" t="s">
        <v>347</v>
      </c>
      <c r="B69" s="39" t="s">
        <v>348</v>
      </c>
      <c r="C69" s="29">
        <v>27500.17</v>
      </c>
      <c r="D69" s="27"/>
      <c r="E69" s="29">
        <v>0</v>
      </c>
      <c r="F69" s="29">
        <v>0</v>
      </c>
      <c r="G69" s="29">
        <v>550</v>
      </c>
      <c r="H69" s="29">
        <v>0</v>
      </c>
      <c r="I69" s="30">
        <v>28050.17</v>
      </c>
      <c r="J69" s="29">
        <v>0</v>
      </c>
      <c r="K69" s="29">
        <v>0</v>
      </c>
      <c r="L69" s="29">
        <v>6077.73</v>
      </c>
      <c r="M69" s="29">
        <v>0</v>
      </c>
      <c r="N69" s="29">
        <v>0</v>
      </c>
      <c r="O69" s="30">
        <v>34127.899999999994</v>
      </c>
      <c r="P69" s="29">
        <v>3025.02</v>
      </c>
      <c r="Q69" s="29">
        <v>6012.56</v>
      </c>
      <c r="R69" s="31">
        <v>-4.547473508864641E-13</v>
      </c>
      <c r="S69" s="31">
        <v>9037.58</v>
      </c>
      <c r="T69" s="32">
        <v>25090.319999999992</v>
      </c>
    </row>
    <row r="70" spans="1:20" ht="17.25" customHeight="1">
      <c r="A70" s="27" t="s">
        <v>349</v>
      </c>
      <c r="B70" s="39" t="s">
        <v>350</v>
      </c>
      <c r="C70" s="29">
        <v>27500.17</v>
      </c>
      <c r="D70" s="27"/>
      <c r="E70" s="29">
        <v>0</v>
      </c>
      <c r="F70" s="29">
        <v>0</v>
      </c>
      <c r="G70" s="29">
        <v>0</v>
      </c>
      <c r="H70" s="29">
        <v>0</v>
      </c>
      <c r="I70" s="30">
        <v>27500.17</v>
      </c>
      <c r="J70" s="29">
        <v>0</v>
      </c>
      <c r="K70" s="29">
        <v>0</v>
      </c>
      <c r="L70" s="29">
        <v>6729.34</v>
      </c>
      <c r="M70" s="29">
        <v>0</v>
      </c>
      <c r="N70" s="29">
        <v>0</v>
      </c>
      <c r="O70" s="30">
        <v>34229.509999999995</v>
      </c>
      <c r="P70" s="29">
        <v>3025.02</v>
      </c>
      <c r="Q70" s="29">
        <v>5861.31</v>
      </c>
      <c r="R70" s="31">
        <v>412.50999999999976</v>
      </c>
      <c r="S70" s="31">
        <v>9298.84</v>
      </c>
      <c r="T70" s="32">
        <v>24930.669999999995</v>
      </c>
    </row>
    <row r="71" spans="1:20" ht="17.25" customHeight="1">
      <c r="A71" s="27" t="s">
        <v>351</v>
      </c>
      <c r="B71" s="39" t="s">
        <v>352</v>
      </c>
      <c r="C71" s="29">
        <v>27500.17</v>
      </c>
      <c r="D71" s="27"/>
      <c r="E71" s="29">
        <v>0</v>
      </c>
      <c r="F71" s="29">
        <v>0</v>
      </c>
      <c r="G71" s="29">
        <v>0</v>
      </c>
      <c r="H71" s="29">
        <v>0</v>
      </c>
      <c r="I71" s="30">
        <v>27500.17</v>
      </c>
      <c r="J71" s="29">
        <v>0</v>
      </c>
      <c r="K71" s="29">
        <v>0</v>
      </c>
      <c r="L71" s="29">
        <v>6077.73</v>
      </c>
      <c r="M71" s="29">
        <v>0</v>
      </c>
      <c r="N71" s="29">
        <v>0</v>
      </c>
      <c r="O71" s="30">
        <v>33577.899999999994</v>
      </c>
      <c r="P71" s="29">
        <v>3025.02</v>
      </c>
      <c r="Q71" s="29">
        <v>5861.31</v>
      </c>
      <c r="R71" s="31">
        <v>412.50999999999976</v>
      </c>
      <c r="S71" s="31">
        <v>9298.84</v>
      </c>
      <c r="T71" s="32">
        <v>24279.059999999994</v>
      </c>
    </row>
    <row r="72" spans="1:20" ht="17.25" customHeight="1">
      <c r="A72" s="27" t="s">
        <v>353</v>
      </c>
      <c r="B72" s="39" t="s">
        <v>354</v>
      </c>
      <c r="C72" s="29">
        <v>27500.17</v>
      </c>
      <c r="D72" s="27"/>
      <c r="E72" s="29">
        <v>0</v>
      </c>
      <c r="F72" s="29">
        <v>0</v>
      </c>
      <c r="G72" s="29">
        <v>9166.71</v>
      </c>
      <c r="H72" s="29">
        <v>2903.88</v>
      </c>
      <c r="I72" s="30">
        <v>33763</v>
      </c>
      <c r="J72" s="29">
        <v>0</v>
      </c>
      <c r="K72" s="29">
        <v>0</v>
      </c>
      <c r="L72" s="29">
        <v>6922.42</v>
      </c>
      <c r="M72" s="29">
        <v>0</v>
      </c>
      <c r="N72" s="29">
        <v>0</v>
      </c>
      <c r="O72" s="30">
        <v>40685.42</v>
      </c>
      <c r="P72" s="29">
        <v>3025.02</v>
      </c>
      <c r="Q72" s="29">
        <v>7583.58</v>
      </c>
      <c r="R72" s="31">
        <v>6373.01</v>
      </c>
      <c r="S72" s="31">
        <v>16981.61</v>
      </c>
      <c r="T72" s="32">
        <v>23703.81</v>
      </c>
    </row>
    <row r="73" spans="1:20" ht="17.25" customHeight="1">
      <c r="A73" s="27" t="s">
        <v>355</v>
      </c>
      <c r="B73" s="39" t="s">
        <v>356</v>
      </c>
      <c r="C73" s="29">
        <v>27500.17</v>
      </c>
      <c r="D73" s="27"/>
      <c r="E73" s="29">
        <v>0</v>
      </c>
      <c r="F73" s="29">
        <v>0</v>
      </c>
      <c r="G73" s="29">
        <v>9166.71</v>
      </c>
      <c r="H73" s="29">
        <v>2903.88</v>
      </c>
      <c r="I73" s="30">
        <v>33763</v>
      </c>
      <c r="J73" s="29">
        <v>0</v>
      </c>
      <c r="K73" s="29">
        <v>0</v>
      </c>
      <c r="L73" s="29">
        <v>7139.6</v>
      </c>
      <c r="M73" s="29">
        <v>0</v>
      </c>
      <c r="N73" s="29">
        <v>0</v>
      </c>
      <c r="O73" s="30">
        <v>40902.6</v>
      </c>
      <c r="P73" s="29">
        <v>3025.02</v>
      </c>
      <c r="Q73" s="29">
        <v>7479.31</v>
      </c>
      <c r="R73" s="31">
        <v>2892.35</v>
      </c>
      <c r="S73" s="31">
        <v>13396.68</v>
      </c>
      <c r="T73" s="32">
        <v>27505.92</v>
      </c>
    </row>
    <row r="74" spans="1:20" ht="17.25" customHeight="1">
      <c r="A74" s="27" t="s">
        <v>357</v>
      </c>
      <c r="B74" s="40" t="s">
        <v>358</v>
      </c>
      <c r="C74" s="29">
        <v>27500.17</v>
      </c>
      <c r="D74" s="27"/>
      <c r="E74" s="29">
        <v>0</v>
      </c>
      <c r="F74" s="29">
        <v>0</v>
      </c>
      <c r="G74" s="29">
        <v>0</v>
      </c>
      <c r="H74" s="29">
        <v>0</v>
      </c>
      <c r="I74" s="30">
        <v>27500.17</v>
      </c>
      <c r="J74" s="29">
        <v>0</v>
      </c>
      <c r="K74" s="29">
        <v>0</v>
      </c>
      <c r="L74" s="29">
        <v>6596.6</v>
      </c>
      <c r="M74" s="29">
        <v>0</v>
      </c>
      <c r="N74" s="29">
        <v>0</v>
      </c>
      <c r="O74" s="30">
        <v>34096.77</v>
      </c>
      <c r="P74" s="29">
        <v>3025.02</v>
      </c>
      <c r="Q74" s="29">
        <v>5861.31</v>
      </c>
      <c r="R74" s="31">
        <v>412.50999999999976</v>
      </c>
      <c r="S74" s="31">
        <v>9298.84</v>
      </c>
      <c r="T74" s="32">
        <v>24797.929999999997</v>
      </c>
    </row>
    <row r="75" spans="1:20" ht="17.25" customHeight="1">
      <c r="A75" s="27" t="s">
        <v>359</v>
      </c>
      <c r="B75" s="39" t="s">
        <v>360</v>
      </c>
      <c r="C75" s="29">
        <v>27500.17</v>
      </c>
      <c r="D75" s="27"/>
      <c r="E75" s="29">
        <v>0</v>
      </c>
      <c r="F75" s="29">
        <v>0</v>
      </c>
      <c r="G75" s="29">
        <v>1447.38</v>
      </c>
      <c r="H75" s="29">
        <v>0</v>
      </c>
      <c r="I75" s="30">
        <v>28947.55</v>
      </c>
      <c r="J75" s="29">
        <v>0</v>
      </c>
      <c r="K75" s="29">
        <v>0</v>
      </c>
      <c r="L75" s="29">
        <v>6753.48</v>
      </c>
      <c r="M75" s="29">
        <v>0</v>
      </c>
      <c r="N75" s="29">
        <v>0</v>
      </c>
      <c r="O75" s="30">
        <v>35701.03</v>
      </c>
      <c r="P75" s="29">
        <v>3025.02</v>
      </c>
      <c r="Q75" s="29">
        <v>6207.2</v>
      </c>
      <c r="R75" s="31">
        <v>4038.0799999999995</v>
      </c>
      <c r="S75" s="31">
        <v>13270.3</v>
      </c>
      <c r="T75" s="32">
        <v>22430.73</v>
      </c>
    </row>
    <row r="76" spans="1:20" ht="17.25" customHeight="1">
      <c r="A76" s="27" t="s">
        <v>361</v>
      </c>
      <c r="B76" s="39" t="s">
        <v>362</v>
      </c>
      <c r="C76" s="29">
        <v>27500.17</v>
      </c>
      <c r="D76" s="27"/>
      <c r="E76" s="29">
        <v>0</v>
      </c>
      <c r="F76" s="29">
        <v>0</v>
      </c>
      <c r="G76" s="29">
        <v>0</v>
      </c>
      <c r="H76" s="29">
        <v>0</v>
      </c>
      <c r="I76" s="30">
        <v>27500.17</v>
      </c>
      <c r="J76" s="29">
        <v>0</v>
      </c>
      <c r="K76" s="29">
        <v>0</v>
      </c>
      <c r="L76" s="29">
        <v>33577.9</v>
      </c>
      <c r="M76" s="29">
        <v>0</v>
      </c>
      <c r="N76" s="29">
        <v>0</v>
      </c>
      <c r="O76" s="30">
        <v>61078.07</v>
      </c>
      <c r="P76" s="29">
        <v>3025.02</v>
      </c>
      <c r="Q76" s="29">
        <v>5861.31</v>
      </c>
      <c r="R76" s="31">
        <v>412.50999999999976</v>
      </c>
      <c r="S76" s="31">
        <v>9298.84</v>
      </c>
      <c r="T76" s="32">
        <v>51779.23</v>
      </c>
    </row>
    <row r="77" spans="1:20" ht="17.25" customHeight="1">
      <c r="A77" s="27" t="s">
        <v>363</v>
      </c>
      <c r="B77" s="39" t="s">
        <v>364</v>
      </c>
      <c r="C77" s="29">
        <v>27500.17</v>
      </c>
      <c r="D77" s="27"/>
      <c r="E77" s="29">
        <v>0</v>
      </c>
      <c r="F77" s="29">
        <v>0</v>
      </c>
      <c r="G77" s="29">
        <v>9166.71</v>
      </c>
      <c r="H77" s="29">
        <v>2903.88</v>
      </c>
      <c r="I77" s="30">
        <v>33763</v>
      </c>
      <c r="J77" s="29">
        <v>0</v>
      </c>
      <c r="K77" s="29">
        <v>0</v>
      </c>
      <c r="L77" s="29">
        <v>6994.81</v>
      </c>
      <c r="M77" s="29">
        <v>0</v>
      </c>
      <c r="N77" s="29">
        <v>0</v>
      </c>
      <c r="O77" s="30">
        <v>40757.81</v>
      </c>
      <c r="P77" s="29">
        <v>3025.02</v>
      </c>
      <c r="Q77" s="29">
        <v>7322.9</v>
      </c>
      <c r="R77" s="31">
        <v>5659.15</v>
      </c>
      <c r="S77" s="31">
        <v>16007.07</v>
      </c>
      <c r="T77" s="32">
        <v>24750.74</v>
      </c>
    </row>
    <row r="78" spans="1:20" ht="17.25" customHeight="1">
      <c r="A78" s="27" t="s">
        <v>365</v>
      </c>
      <c r="B78" s="39" t="s">
        <v>366</v>
      </c>
      <c r="C78" s="29">
        <v>27500.17</v>
      </c>
      <c r="D78" s="27"/>
      <c r="E78" s="29">
        <v>0</v>
      </c>
      <c r="F78" s="29">
        <v>0</v>
      </c>
      <c r="G78" s="29">
        <v>0</v>
      </c>
      <c r="H78" s="29">
        <v>0</v>
      </c>
      <c r="I78" s="30">
        <v>27500.17</v>
      </c>
      <c r="J78" s="29">
        <v>0</v>
      </c>
      <c r="K78" s="29">
        <v>0</v>
      </c>
      <c r="L78" s="29">
        <v>6729.34</v>
      </c>
      <c r="M78" s="29">
        <v>0</v>
      </c>
      <c r="N78" s="29">
        <v>0</v>
      </c>
      <c r="O78" s="30">
        <v>34229.509999999995</v>
      </c>
      <c r="P78" s="29">
        <v>3025.02</v>
      </c>
      <c r="Q78" s="29">
        <v>5861.31</v>
      </c>
      <c r="R78" s="31">
        <v>412.50999999999976</v>
      </c>
      <c r="S78" s="31">
        <v>9298.84</v>
      </c>
      <c r="T78" s="32">
        <v>24930.669999999995</v>
      </c>
    </row>
    <row r="79" spans="1:20" ht="17.25" customHeight="1">
      <c r="A79" s="27" t="s">
        <v>367</v>
      </c>
      <c r="B79" s="39" t="s">
        <v>368</v>
      </c>
      <c r="C79" s="29">
        <v>27500.17</v>
      </c>
      <c r="D79" s="27"/>
      <c r="E79" s="29">
        <v>0</v>
      </c>
      <c r="F79" s="29">
        <v>0</v>
      </c>
      <c r="G79" s="29">
        <v>6111.14</v>
      </c>
      <c r="H79" s="29">
        <v>0</v>
      </c>
      <c r="I79" s="30">
        <v>33611.31</v>
      </c>
      <c r="J79" s="29">
        <v>0</v>
      </c>
      <c r="K79" s="29">
        <v>0</v>
      </c>
      <c r="L79" s="29">
        <v>6729.34</v>
      </c>
      <c r="M79" s="29">
        <v>0</v>
      </c>
      <c r="N79" s="29">
        <v>0</v>
      </c>
      <c r="O79" s="30">
        <v>40340.649999999994</v>
      </c>
      <c r="P79" s="29">
        <v>3025.02</v>
      </c>
      <c r="Q79" s="29">
        <v>7541.87</v>
      </c>
      <c r="R79" s="31">
        <v>804.5099999999998</v>
      </c>
      <c r="S79" s="31">
        <v>11371.4</v>
      </c>
      <c r="T79" s="32">
        <v>28969.249999999993</v>
      </c>
    </row>
    <row r="80" spans="1:20" ht="17.25" customHeight="1">
      <c r="A80" s="27" t="s">
        <v>369</v>
      </c>
      <c r="B80" s="39" t="s">
        <v>370</v>
      </c>
      <c r="C80" s="29">
        <v>27500.17</v>
      </c>
      <c r="D80" s="27"/>
      <c r="E80" s="29">
        <v>0</v>
      </c>
      <c r="F80" s="29">
        <v>0</v>
      </c>
      <c r="G80" s="29">
        <v>0</v>
      </c>
      <c r="H80" s="29">
        <v>0</v>
      </c>
      <c r="I80" s="30">
        <v>27500.17</v>
      </c>
      <c r="J80" s="29">
        <v>0</v>
      </c>
      <c r="K80" s="29">
        <v>0</v>
      </c>
      <c r="L80" s="29">
        <v>6729.34</v>
      </c>
      <c r="M80" s="29">
        <v>0</v>
      </c>
      <c r="N80" s="29">
        <v>0</v>
      </c>
      <c r="O80" s="30">
        <v>34229.509999999995</v>
      </c>
      <c r="P80" s="29">
        <v>3025.02</v>
      </c>
      <c r="Q80" s="29">
        <v>5861.31</v>
      </c>
      <c r="R80" s="31">
        <v>412.50999999999976</v>
      </c>
      <c r="S80" s="31">
        <v>9298.84</v>
      </c>
      <c r="T80" s="32">
        <v>24930.669999999995</v>
      </c>
    </row>
  </sheetData>
  <sheetProtection selectLockedCells="1" selectUnlockedCells="1"/>
  <mergeCells count="30">
    <mergeCell ref="A1:T10"/>
    <mergeCell ref="A11:T11"/>
    <mergeCell ref="A12:T12"/>
    <mergeCell ref="A13:T13"/>
    <mergeCell ref="A16:A23"/>
    <mergeCell ref="B16:B23"/>
    <mergeCell ref="C16:H16"/>
    <mergeCell ref="I16:I23"/>
    <mergeCell ref="J16:N20"/>
    <mergeCell ref="O16:O23"/>
    <mergeCell ref="P16:Q19"/>
    <mergeCell ref="R16:R23"/>
    <mergeCell ref="S16:S23"/>
    <mergeCell ref="T16:T23"/>
    <mergeCell ref="C17:H17"/>
    <mergeCell ref="C18:H18"/>
    <mergeCell ref="C21:C23"/>
    <mergeCell ref="D21:E21"/>
    <mergeCell ref="F21:F23"/>
    <mergeCell ref="G21:G23"/>
    <mergeCell ref="H21:H23"/>
    <mergeCell ref="J21:J23"/>
    <mergeCell ref="K21:K23"/>
    <mergeCell ref="L21:L23"/>
    <mergeCell ref="M21:M23"/>
    <mergeCell ref="N21:N23"/>
    <mergeCell ref="P21:P23"/>
    <mergeCell ref="Q21:Q23"/>
    <mergeCell ref="D22:D23"/>
    <mergeCell ref="E22:E23"/>
  </mergeCells>
  <printOptions horizontalCentered="1"/>
  <pageMargins left="0.15763888888888888" right="0.15763888888888888" top="0.15763888888888888" bottom="0.19652777777777777" header="0.5118055555555555" footer="0.5118055555555555"/>
  <pageSetup fitToHeight="2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2017-11-07T16:11:24Z</dcterms:modified>
  <cp:category/>
  <cp:version/>
  <cp:contentType/>
  <cp:contentStatus/>
  <cp:revision>10</cp:revision>
</cp:coreProperties>
</file>