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<sst xmlns="http://schemas.openxmlformats.org/spreadsheetml/2006/main" count="48" uniqueCount="31">
  <si>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</si>
  <si>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</si>
  <si>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</si>
  <si>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</si>
  <si>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</si>
  <si>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</si>
  <si>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</si>
  <si>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</si>
  <si>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</si>
  <si>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</si>
  <si>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</si>
  <si>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</si>
  <si>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</si>
  <si>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</si>
  <si>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</si>
  <si>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</si>
  <si>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</si>
  <si>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</si>
  <si>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</si>
  <si>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</si>
  <si>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</si>
  <si>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</si>
  <si>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</si>
  <si>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</si>
  <si>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</si>
  <si>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</si>
  <si>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</si>
  <si>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</si>
  <si>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</si>
  <si>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MAIO / 2020</t>
  </si>
  <si>
    <t>Data da última atualização:   10/06/2020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</si>
</sst>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169" fontId="1" fillId="0" borderId="0" xfId="44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80" zoomScaleNormal="80" zoomScaleSheetLayoutView="80" zoomScalePageLayoutView="0" workbookViewId="0" topLeftCell="B1">
      <selection activeCell="C24" sqref="C24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42.75" customHeight="1">
      <c r="A5" s="2" t="s">
        <v>1</v>
      </c>
      <c r="B5" s="2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32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3"/>
    </row>
    <row r="8" spans="1:15" ht="25.5" customHeight="1">
      <c r="A8" s="11" t="s">
        <v>27</v>
      </c>
      <c r="B8" s="9">
        <v>1512505.25</v>
      </c>
      <c r="C8" s="9">
        <v>0</v>
      </c>
      <c r="D8" s="9">
        <v>110598.27</v>
      </c>
      <c r="E8" s="9">
        <v>61621.97</v>
      </c>
      <c r="F8" s="9">
        <v>29082.12</v>
      </c>
      <c r="G8" s="9">
        <f>263.09+1596188.96-1713221.95</f>
        <v>-116769.8999999999</v>
      </c>
      <c r="H8" s="9"/>
      <c r="I8" s="9"/>
      <c r="J8" s="9"/>
      <c r="K8" s="9"/>
      <c r="L8" s="9"/>
      <c r="M8" s="9"/>
      <c r="N8" s="9"/>
      <c r="O8" s="34">
        <f>SUM(B8:N8)</f>
        <v>1597037.7100000002</v>
      </c>
    </row>
    <row r="9" spans="1:15" ht="28.5" customHeight="1">
      <c r="A9" s="11" t="s">
        <v>18</v>
      </c>
      <c r="B9" s="9">
        <v>281759.27</v>
      </c>
      <c r="C9" s="9">
        <v>51.81</v>
      </c>
      <c r="D9" s="9">
        <f>80.17+949.11</f>
        <v>1029.28</v>
      </c>
      <c r="E9" s="9">
        <v>624.09</v>
      </c>
      <c r="F9" s="9">
        <v>0</v>
      </c>
      <c r="G9" s="9">
        <f>283393.6-283261.62-131.98</f>
        <v>-1.8616219676914625E-11</v>
      </c>
      <c r="H9" s="9"/>
      <c r="I9" s="9"/>
      <c r="J9" s="9"/>
      <c r="K9" s="9"/>
      <c r="L9" s="9"/>
      <c r="M9" s="9"/>
      <c r="N9" s="9"/>
      <c r="O9" s="34">
        <f>SUM(B9:N9)</f>
        <v>283464.45000000007</v>
      </c>
    </row>
    <row r="10" spans="1:15" ht="25.5" customHeight="1">
      <c r="A10" s="11" t="s">
        <v>19</v>
      </c>
      <c r="B10" s="9">
        <v>463808.11</v>
      </c>
      <c r="C10" s="9">
        <v>0</v>
      </c>
      <c r="D10" s="9">
        <f>264.29-1110.79+2670.3</f>
        <v>1823.8000000000002</v>
      </c>
      <c r="E10" s="9">
        <f>87.46+1026.28</f>
        <v>1113.74</v>
      </c>
      <c r="F10" s="9">
        <v>0</v>
      </c>
      <c r="G10" s="9">
        <f>466628.93-466541.47-87.46</f>
        <v>2.0961010704922955E-11</v>
      </c>
      <c r="H10" s="9"/>
      <c r="I10" s="9"/>
      <c r="J10" s="9"/>
      <c r="K10" s="9"/>
      <c r="L10" s="9"/>
      <c r="M10" s="9"/>
      <c r="N10" s="9"/>
      <c r="O10" s="34">
        <f>SUM(B10:N10)</f>
        <v>466745.64999999997</v>
      </c>
    </row>
    <row r="11" spans="1:15" ht="25.5" customHeight="1">
      <c r="A11" s="11"/>
      <c r="B11" s="12">
        <v>2258072.63</v>
      </c>
      <c r="C11" s="12">
        <f aca="true" t="shared" si="0" ref="C11:N11">SUM(C8:C10)</f>
        <v>51.81</v>
      </c>
      <c r="D11" s="12">
        <f t="shared" si="0"/>
        <v>113451.35</v>
      </c>
      <c r="E11" s="12">
        <f t="shared" si="0"/>
        <v>63359.799999999996</v>
      </c>
      <c r="F11" s="12">
        <f t="shared" si="0"/>
        <v>29082.12</v>
      </c>
      <c r="G11" s="12">
        <f t="shared" si="0"/>
        <v>-116769.8999999999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3">
        <f>SUM(B11:N11)</f>
        <v>2347247.81</v>
      </c>
    </row>
    <row r="12" spans="1:15" ht="41.25" customHeight="1">
      <c r="A12" s="14" t="s">
        <v>20</v>
      </c>
      <c r="B12" s="15"/>
      <c r="C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5" s="17" customFormat="1" ht="25.5" customHeight="1">
      <c r="A13" s="19" t="s">
        <v>21</v>
      </c>
      <c r="B13" s="16"/>
      <c r="C13" s="16"/>
      <c r="D13" s="16"/>
      <c r="E13" s="16"/>
    </row>
    <row r="14" spans="1:15" ht="14.25" customHeight="1">
      <c r="A14" s="20" t="s">
        <v>22</v>
      </c>
      <c r="C14" s="21"/>
      <c r="O14" s="31"/>
    </row>
    <row r="15" ht="14.25" customHeight="1">
      <c r="A15" t="s">
        <v>30</v>
      </c>
    </row>
    <row r="17" spans="1:15" ht="56.25" customHeight="1">
      <c r="A17" s="2" t="s">
        <v>1</v>
      </c>
      <c r="B17" s="2" t="s">
        <v>2</v>
      </c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5.5" customHeight="1">
      <c r="A18" s="22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32" t="s">
        <v>16</v>
      </c>
    </row>
    <row r="19" spans="1:15" ht="35.25" customHeight="1">
      <c r="A19" s="23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3"/>
    </row>
    <row r="20" spans="1:15" ht="25.5" customHeight="1">
      <c r="A20" s="24" t="s">
        <v>28</v>
      </c>
      <c r="B20" s="9">
        <v>46829.529999999926</v>
      </c>
      <c r="C20" s="9">
        <v>0</v>
      </c>
      <c r="D20" s="9">
        <v>0</v>
      </c>
      <c r="E20" s="9">
        <v>0</v>
      </c>
      <c r="F20" s="9">
        <v>0</v>
      </c>
      <c r="G20" s="9">
        <f>912000+261.21</f>
        <v>912261.21</v>
      </c>
      <c r="H20" s="9"/>
      <c r="I20" s="9"/>
      <c r="J20" s="9"/>
      <c r="K20" s="9"/>
      <c r="L20" s="9"/>
      <c r="M20" s="9"/>
      <c r="N20" s="9"/>
      <c r="O20" s="34">
        <f>SUM(B20:N20)</f>
        <v>959090.7399999999</v>
      </c>
    </row>
    <row r="21" spans="1:15" ht="25.5" customHeight="1">
      <c r="A21" s="24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  <c r="I21" s="9"/>
      <c r="J21" s="9"/>
      <c r="K21" s="9"/>
      <c r="L21" s="9"/>
      <c r="M21" s="9"/>
      <c r="N21" s="9"/>
      <c r="O21" s="34">
        <f>SUM(B21:N21)</f>
        <v>0</v>
      </c>
    </row>
    <row r="22" spans="1:15" ht="25.5" customHeight="1">
      <c r="A22" s="24"/>
      <c r="B22" s="25">
        <v>46829.529999999926</v>
      </c>
      <c r="C22" s="25">
        <f aca="true" t="shared" si="1" ref="C22:K22">SUM(C20:C21)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912261.21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v>0</v>
      </c>
      <c r="M22" s="25">
        <f>SUM(M20:M21)</f>
        <v>0</v>
      </c>
      <c r="N22" s="25">
        <f>SUM(N20:N21)</f>
        <v>0</v>
      </c>
      <c r="O22" s="26">
        <f>SUM(O20:O21)</f>
        <v>959090.7399999999</v>
      </c>
    </row>
    <row r="23" ht="25.5" customHeight="1">
      <c r="F23" s="27"/>
    </row>
    <row r="24" spans="1:6" ht="33.75" customHeight="1">
      <c r="A24" s="14" t="s">
        <v>25</v>
      </c>
      <c r="D24" s="27"/>
      <c r="F24" s="28"/>
    </row>
    <row r="25" spans="1:6" ht="25.5" customHeight="1">
      <c r="A25" s="29" t="s">
        <v>26</v>
      </c>
      <c r="C25" s="30"/>
      <c r="D25" s="27"/>
      <c r="E25" s="27"/>
      <c r="F25" s="28"/>
    </row>
    <row r="26" spans="1:6" ht="25.5" customHeight="1">
      <c r="A26" s="20" t="s">
        <v>22</v>
      </c>
      <c r="C26" s="30"/>
      <c r="D26" s="27"/>
      <c r="F26" s="27"/>
    </row>
    <row r="27" spans="1:6" ht="25.5" customHeight="1">
      <c r="A27" s="20" t="str">
        <f>A15</f>
        <v>Data da última atualização:   10/06/2020</v>
      </c>
      <c r="F27" s="27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Jonathan A. Galdino</cp:lastModifiedBy>
  <cp:lastPrinted>2020-05-05T16:09:03Z</cp:lastPrinted>
  <dcterms:created xsi:type="dcterms:W3CDTF">2017-08-21T15:52:33Z</dcterms:created>
  <dcterms:modified xsi:type="dcterms:W3CDTF">2020-06-15T19:14:42Z</dcterms:modified>
  <cp:category/>
  <cp:version/>
  <cp:contentType/>
  <cp:contentStatus/>
</cp:coreProperties>
</file>