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ONTRATOS" sheetId="1" r:id="rId1"/>
    <sheet name="Planilha1" sheetId="2" r:id="rId2"/>
  </sheets>
  <definedNames>
    <definedName name="_xlnm._FilterDatabase" localSheetId="0" hidden="1">'CONTRATOS'!$A$5:$BU$229</definedName>
    <definedName name="_xlnm.Print_Area" localSheetId="0">'CONTRATOS'!$A$1:$R$326</definedName>
    <definedName name="Excel_BuiltIn__FilterDatabase" localSheetId="0">'CONTRATOS'!$A$4:$R$39</definedName>
    <definedName name="Excel_BuiltIn_Print_Area" localSheetId="0">'CONTRATOS'!$A$1:$R$185</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<sst xmlns="http://schemas.openxmlformats.org/spreadsheetml/2006/main" count="1935" uniqueCount="1216">
  <si>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</si>
  <si>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</si>
  <si>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</si>
  <si>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</si>
  <si>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</si>
  <si>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</si>
  <si>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</si>
  <si>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</si>
  <si>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</si>
  <si>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</si>
  <si>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</si>
  <si>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</si>
  <si>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</si>
  <si>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</si>
  <si>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</si>
  <si>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</si>
  <si>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</si>
  <si>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</si>
  <si>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</si>
  <si>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</si>
  <si>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</si>
  <si>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</si>
  <si>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</si>
  <si>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</si>
  <si>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</si>
  <si>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</si>
  <si>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</si>
  <si>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</si>
  <si>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</si>
  <si>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</si>
  <si>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</si>
  <si>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</si>
  <si>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</si>
  <si>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</si>
  <si>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</si>
  <si>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</si>
  <si>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</si>
  <si>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</si>
  <si>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</si>
  <si>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</si>
  <si>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</si>
  <si>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</si>
  <si>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</si>
  <si>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</si>
  <si>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</si>
  <si>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</si>
  <si>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</si>
  <si>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</si>
  <si>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</si>
  <si>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</si>
  <si>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</si>
  <si>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</si>
  <si>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</si>
  <si>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</si>
  <si>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</si>
  <si>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</si>
  <si>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</si>
  <si>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</si>
  <si>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</si>
  <si>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</si>
  <si>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</si>
  <si>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</si>
  <si>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</si>
  <si>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</si>
  <si>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</si>
  <si>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</si>
  <si>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</si>
  <si>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</si>
  <si>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</si>
  <si>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</si>
  <si>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</si>
  <si>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</si>
  <si>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</si>
  <si>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</si>
  <si>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</si>
  <si>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</si>
  <si>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</si>
  <si>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</si>
  <si>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</si>
  <si>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</si>
  <si>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</si>
  <si>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</si>
  <si>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</si>
  <si>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</si>
  <si>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</si>
  <si>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</si>
  <si>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</si>
  <si>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</si>
  <si>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</si>
  <si>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</si>
  <si>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</si>
  <si>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</si>
  <si>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</si>
  <si>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</si>
  <si>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</si>
  <si>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</si>
  <si>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</si>
  <si>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</si>
  <si>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</si>
  <si>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</si>
  <si>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</si>
  <si>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</si>
  <si>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</si>
  <si>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</si>
  <si>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</si>
  <si>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</si>
  <si>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</si>
  <si>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</si>
  <si>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</si>
  <si>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</si>
  <si>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</si>
  <si>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</si>
  <si>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</si>
  <si>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</si>
  <si>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</si>
  <si>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</si>
  <si>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</si>
  <si>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</si>
  <si>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</si>
  <si>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</si>
  <si>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</si>
  <si>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</si>
  <si>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</si>
  <si>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</si>
  <si>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</si>
  <si>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</si>
  <si>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</si>
  <si>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</si>
  <si>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</si>
  <si>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</si>
  <si>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</si>
  <si>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</si>
  <si>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</si>
  <si>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</si>
  <si>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</si>
  <si>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</si>
  <si>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</si>
  <si>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</si>
  <si>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</si>
  <si>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</si>
  <si>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</si>
  <si>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</si>
  <si>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</si>
  <si>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</si>
  <si>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</si>
  <si>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</si>
  <si>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</si>
  <si>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</si>
  <si>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</si>
  <si>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</si>
  <si>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</si>
  <si>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</si>
  <si>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</si>
  <si>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</si>
  <si>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</si>
  <si>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</si>
  <si>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</si>
  <si>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</si>
  <si>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</si>
  <si>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</si>
  <si>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</si>
  <si>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</si>
  <si>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</si>
  <si>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</si>
  <si>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</si>
  <si>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</si>
  <si>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</si>
  <si>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</si>
  <si>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</si>
  <si>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</si>
  <si>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</si>
  <si>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</si>
  <si>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</si>
  <si>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</si>
  <si>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</si>
  <si>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</si>
  <si>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</si>
  <si>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</si>
  <si>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</si>
  <si>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</si>
  <si>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</si>
  <si>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</si>
  <si>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</si>
  <si>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</si>
  <si>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</si>
  <si>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</si>
  <si>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</si>
  <si>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</si>
  <si>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</si>
  <si>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</si>
  <si>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</si>
  <si>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</si>
  <si>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</si>
  <si>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</si>
  <si>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</si>
  <si>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</si>
  <si>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</si>
  <si>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</si>
  <si>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</si>
  <si>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</si>
  <si>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ORION SERVIÇOS TÉCNICOS EIRELI-EPP</t>
  </si>
  <si>
    <t>28.254.636/0001-89</t>
  </si>
  <si>
    <t>Taís de Lima Pereira - CPF:996.683.862-72</t>
  </si>
  <si>
    <t>DELL COMPUTADORES DO BRASIL LTDA</t>
  </si>
  <si>
    <t>72.381.189/0001-10</t>
  </si>
  <si>
    <t>Maurício Luis Cassalta de Paula Couto - CPF:021.055.837-76</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</si>
  <si>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</si>
  <si>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</si>
  <si>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</si>
  <si>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</si>
  <si>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</si>
  <si>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</si>
  <si>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</si>
  <si>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</si>
  <si>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ANTONIO CAVALCANTE FILHO - GESTOR/FISCAL</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</si>
  <si>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</si>
  <si>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</si>
  <si>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</si>
  <si>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</si>
  <si>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</si>
  <si>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</si>
  <si>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</si>
  <si>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</si>
  <si>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</si>
  <si>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</si>
  <si>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</si>
  <si>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</si>
  <si>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</si>
  <si>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</si>
  <si>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</si>
  <si>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</si>
  <si>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</si>
  <si>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</si>
  <si>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</si>
  <si>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</si>
  <si>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</si>
  <si>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</si>
  <si>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</si>
  <si>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</si>
  <si>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</si>
  <si>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</si>
  <si>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</si>
  <si>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</si>
  <si>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</si>
  <si>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</si>
  <si>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</si>
  <si>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</si>
  <si>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</si>
  <si>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</si>
  <si>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19/02/2021</t>
  </si>
  <si>
    <t>818.380.181-15</t>
  </si>
  <si>
    <t>22/03/2021</t>
  </si>
  <si>
    <t>EQUILIBRIUM CONSULTORIOS CONSULTORIA E PROJETOS LTDA</t>
  </si>
  <si>
    <t>12.004.383/0001-55</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</si>
  <si>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</si>
  <si>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</si>
  <si>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</si>
  <si>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</si>
  <si>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</si>
  <si>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</si>
  <si>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</si>
  <si>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</si>
  <si>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</si>
  <si>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</si>
  <si>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</si>
  <si>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</si>
  <si>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</si>
  <si>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</si>
  <si>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</si>
  <si>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</si>
  <si>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</si>
  <si>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</si>
  <si>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</si>
  <si>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</si>
  <si>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</si>
  <si>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</si>
  <si>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</si>
  <si>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</si>
  <si>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</si>
  <si>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</si>
  <si>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</si>
  <si>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</si>
  <si>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</si>
  <si>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</si>
  <si>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</si>
  <si>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</si>
  <si>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</si>
  <si>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</si>
  <si>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</si>
  <si>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</si>
  <si>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</si>
  <si>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</si>
  <si>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</si>
  <si>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</si>
  <si>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</si>
  <si>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</si>
  <si>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</si>
  <si>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</si>
  <si>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</si>
  <si>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</si>
  <si>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</si>
  <si>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</si>
  <si>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</si>
  <si>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</si>
  <si>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</si>
  <si>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</si>
  <si>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</si>
  <si>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</si>
  <si>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</si>
  <si>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</si>
  <si>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</si>
  <si>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</si>
  <si>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</si>
  <si>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</si>
  <si>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</si>
  <si>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</si>
  <si>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</si>
  <si>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CT 18/2020 PGJ</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</si>
  <si>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</si>
  <si>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</si>
  <si>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</si>
  <si>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</si>
  <si>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</si>
  <si>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</si>
  <si>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</si>
  <si>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</si>
  <si>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</si>
  <si>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</si>
  <si>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</si>
  <si>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</si>
  <si>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</si>
  <si>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</si>
  <si>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</si>
  <si>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</si>
  <si>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</si>
  <si>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</si>
  <si>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</si>
  <si>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</si>
  <si>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</si>
  <si>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</si>
  <si>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</si>
  <si>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</si>
  <si>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</si>
  <si>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</si>
  <si>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</si>
  <si>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</si>
  <si>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</si>
  <si>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</si>
  <si>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</si>
  <si>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</si>
  <si>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</si>
  <si>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</si>
  <si>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</si>
  <si>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</si>
  <si>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</si>
  <si>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</si>
  <si>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</si>
  <si>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</si>
  <si>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</si>
  <si>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</si>
  <si>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</si>
  <si>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</si>
  <si>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</si>
  <si>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</si>
  <si>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</si>
  <si>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</si>
  <si>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</si>
  <si>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</si>
  <si>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</si>
  <si>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</si>
  <si>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</si>
  <si>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</si>
  <si>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</si>
  <si>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</si>
  <si>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</si>
  <si>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</si>
  <si>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</si>
  <si>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</si>
  <si>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</si>
  <si>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</si>
  <si>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</si>
  <si>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</si>
  <si>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</si>
  <si>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</si>
  <si>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</si>
  <si>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</si>
  <si>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</si>
  <si>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</si>
  <si>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</si>
  <si>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</si>
  <si>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</si>
  <si>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</si>
  <si>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</si>
  <si>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</si>
  <si>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</si>
  <si>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</si>
  <si>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</si>
  <si>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</si>
  <si>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</si>
  <si>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</si>
  <si>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</si>
  <si>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</si>
  <si>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</si>
  <si>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</si>
  <si>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</si>
  <si>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</si>
  <si>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</si>
  <si>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</si>
  <si>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</si>
  <si>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</si>
  <si>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</si>
  <si>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</si>
  <si>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</si>
  <si>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</si>
  <si>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</si>
  <si>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</si>
  <si>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</si>
  <si>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</si>
  <si>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</si>
  <si>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</si>
  <si>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</si>
  <si>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</si>
  <si>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</si>
  <si>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</si>
  <si>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</si>
  <si>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</si>
  <si>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</si>
  <si>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</si>
  <si>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</si>
  <si>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</si>
  <si>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</si>
  <si>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</si>
  <si>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</si>
  <si>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</si>
  <si>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</si>
  <si>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</si>
  <si>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</si>
  <si>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</si>
  <si>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</si>
  <si>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DOMPE: 25/02/2021</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</si>
  <si>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</si>
  <si>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</si>
  <si>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</si>
  <si>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</si>
  <si>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</si>
  <si>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</si>
  <si>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</si>
  <si>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</si>
  <si>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</si>
  <si>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</si>
  <si>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</si>
  <si>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</si>
  <si>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</si>
  <si>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</si>
  <si>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</si>
  <si>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</si>
  <si>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</si>
  <si>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</si>
  <si>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</si>
  <si>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</si>
  <si>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</si>
  <si>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</si>
  <si>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</si>
  <si>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</si>
  <si>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</si>
  <si>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</si>
  <si>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</si>
  <si>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</si>
  <si>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</si>
  <si>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</si>
  <si>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</si>
  <si>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</si>
  <si>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</si>
  <si>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</si>
  <si>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</si>
  <si>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</si>
  <si>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</si>
  <si>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</si>
  <si>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</si>
  <si>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</si>
  <si>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</si>
  <si>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</si>
  <si>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</si>
  <si>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</si>
  <si>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</si>
  <si>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</si>
  <si>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</si>
  <si>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</si>
  <si>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</si>
  <si>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</si>
  <si>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</si>
  <si>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</si>
  <si>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</si>
  <si>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</si>
  <si>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</si>
  <si>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</si>
  <si>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</si>
  <si>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24/05/2021</t>
  </si>
  <si>
    <t>DOMPE: 19/05/2021</t>
  </si>
  <si>
    <t>DOMPE: 14/01/2021</t>
  </si>
  <si>
    <t>Nº:Pregão Eletrônico n.º 4.011/2021-CPL/MP/PGJ</t>
  </si>
  <si>
    <t>CARLOS ALEXANDRE DOS SANTOS NOGUEIRA - GESTOR / JEFFERSON SILVA DO NASCIMENTO - FISCAL</t>
  </si>
  <si>
    <t>CARLOS ALEXANDRE LOPES DE SOUZA - GESTOR                             HUDOSN BARREIROS DA SILVA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</si>
  <si>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</si>
  <si>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</si>
  <si>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</si>
  <si>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</si>
  <si>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</si>
  <si>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</si>
  <si>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</si>
  <si>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</si>
  <si>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</si>
  <si>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</si>
  <si>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</si>
  <si>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</si>
  <si>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</si>
  <si>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</si>
  <si>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</si>
  <si>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</si>
  <si>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</si>
  <si>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</si>
  <si>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</si>
  <si>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</si>
  <si>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</si>
  <si>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</si>
  <si>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</si>
  <si>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</si>
  <si>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</si>
  <si>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</si>
  <si>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</si>
  <si>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</si>
  <si>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</si>
  <si>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</si>
  <si>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</si>
  <si>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</si>
  <si>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</si>
  <si>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</si>
  <si>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</si>
  <si>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</si>
  <si>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</si>
  <si>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</si>
  <si>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</si>
  <si>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</si>
  <si>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</si>
  <si>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</si>
  <si>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</si>
  <si>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</si>
  <si>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</si>
  <si>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</si>
  <si>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</si>
  <si>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</si>
  <si>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</si>
  <si>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</si>
  <si>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</si>
  <si>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</si>
  <si>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</si>
  <si>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</si>
  <si>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</si>
  <si>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</si>
  <si>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</si>
  <si>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</si>
  <si>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</si>
  <si>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</si>
  <si>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</si>
  <si>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</si>
  <si>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</si>
  <si>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</si>
  <si>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</si>
  <si>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</si>
  <si>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</si>
  <si>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</si>
  <si>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</si>
  <si>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</si>
  <si>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</si>
  <si>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</si>
  <si>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</si>
  <si>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</si>
  <si>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</si>
  <si>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</si>
  <si>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</si>
  <si>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</si>
  <si>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</si>
  <si>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</si>
  <si>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</si>
  <si>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</si>
  <si>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</si>
  <si>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</si>
  <si>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</si>
  <si>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</si>
  <si>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</si>
  <si>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Dispensa: art. 24, XI, da Lei 8.666/93
Doc.: Despacho de Dispensa de Licitação n.º 209.2021.03AJ-SUBADM</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</si>
  <si>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</si>
  <si>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</si>
  <si>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</si>
  <si>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</si>
  <si>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</si>
  <si>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</si>
  <si>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</si>
  <si>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</si>
  <si>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</si>
  <si>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</si>
  <si>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</si>
  <si>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</si>
  <si>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</si>
  <si>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</si>
  <si>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</si>
  <si>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</si>
  <si>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</si>
  <si>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</si>
  <si>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</si>
  <si>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</si>
  <si>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</si>
  <si>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</si>
  <si>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</si>
  <si>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</si>
  <si>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</si>
  <si>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CT 14/2021 PGJ</t>
  </si>
  <si>
    <t>Aquisição de equipamento de segurança para ações de contra inteligência e salvaguarda de informações, compreendendo o fornecimento, o treinamento e a prestação de assistência técnica (ou garantia), visando atender às necessidades da Assessoria de Segurança Institucional/ASSINST, do Ministério Público Estado do Amazonas.</t>
  </si>
  <si>
    <t>Inexigibilidade: art. 25, caput da Lei 8.666/93
Doc.: DESPACHO DE INEXIGIBILIDADE DE LICITAÇÃO Nº 336.2021.01AJ-SUBADM</t>
  </si>
  <si>
    <t>6/08/2021</t>
  </si>
  <si>
    <t>6/08/2022</t>
  </si>
  <si>
    <t>Fornecimento de equipamento portátil detector de junções não-lineares, projetado para detectar dispositivos eletrônicos de escuta e equipamentos celulares</t>
  </si>
  <si>
    <t>BERKANA TECNOLOGIA EM SEGURANCA LTDA</t>
  </si>
  <si>
    <t>07.259.712/0001-79</t>
  </si>
  <si>
    <t>CT 15/2021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</si>
  <si>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4.016/2021 - CPL/MP/PGJ, que integra este contrato, com seus anexos, independentemente de transcrição, para todos os fins e efeitos legais.</t>
  </si>
  <si>
    <t>DOMPE: 9/08/2021</t>
  </si>
  <si>
    <t>Pregão Eletrônico
Nº:4.016/2021 - CPL/MP/PGJ</t>
  </si>
  <si>
    <t>18/08/2021</t>
  </si>
  <si>
    <t>18/08/2022</t>
  </si>
  <si>
    <t>ÁGUA, MINERAL, sem gás, fluoretada, hipotermal na fonte</t>
  </si>
  <si>
    <t>SOUZA E FRAGATA SERVIÇOS DE CONSTRUCOES, LIMPEZA E CONSERVAÇÃO LTDA</t>
  </si>
  <si>
    <t>32.089.185/0001-49</t>
  </si>
  <si>
    <t>Railnilson de Oliveira Fragata - CPF:708.568.932-34</t>
  </si>
  <si>
    <t>CT 17/2021 PGJ</t>
  </si>
  <si>
    <t>Pregão Eletrônico
Nº:4.019/202-CPL/MP/PGJ</t>
  </si>
  <si>
    <t>30/08/2021</t>
  </si>
  <si>
    <t>30/08/2022</t>
  </si>
  <si>
    <t>Prestação de Serviço Técnico especializado em movimentação, acondicionamento e transferência ordenada de acervo documentação e móveis do arquivo central</t>
  </si>
  <si>
    <t>FELIPE LOPES FRANCO EIRELI-ME</t>
  </si>
  <si>
    <t>18.054.044/0001-60</t>
  </si>
  <si>
    <t>FELIPE LOPES FRANCO - CPF:054.980.941-40</t>
  </si>
  <si>
    <t>Contratação de empresa para prestação de serviço técnico especializado em movimentação, acondicionamento e transferência ordenada de acervo documental e móveis do arquivo central, de acordo com o detalhamento técnico constante neste contrato, tendo como origem o imóvel situado na Avenida Coronel Teixeira, 7995 – Nova Esperança - Manaus/AM, e como destino o imóvel situado na Rua Belo Horizonte, 500 - Aleixo - Manaus/AM, nos termos do Edital do PREGÃO ELETRÔNICO N.º 4.019/2021-CPL/MP/PGJ, que integra este termo contratual, com seus anexos, independentemente de transcrição, para todos os fins e efeitos legais.</t>
  </si>
  <si>
    <t>Milton Donizeti Heineke Teixeira CPF: 818.713.098-91</t>
  </si>
  <si>
    <t>Maria Nonata Paixão Cavalcante - GESTOR / FISCAL</t>
  </si>
  <si>
    <t xml:space="preserve">
DOMPE: 30/08/2021</t>
  </si>
  <si>
    <t xml:space="preserve">
DOMPE: 9/08/2021</t>
  </si>
  <si>
    <t xml:space="preserve">
DOMPE: 24/09/2021</t>
  </si>
  <si>
    <t xml:space="preserve">
DOMPE: 15/07/2021</t>
  </si>
  <si>
    <t xml:space="preserve">
DOMPE: 7/07/2021</t>
  </si>
  <si>
    <t xml:space="preserve">
DOMPE: 7/06/2021</t>
  </si>
  <si>
    <t>PATRICIA COSTA MARTINS - GESTOR / FISCAL</t>
  </si>
  <si>
    <t>LEANDRO TAVARES BEZERRA  - GESTOR/FISCAL</t>
  </si>
  <si>
    <t>PAULO EMILIO VIEIRA DE MELO - GESTOR/FISCAL</t>
  </si>
  <si>
    <t>CARLOS ALEXANDRE NOGUEIRA DOS SANTOS- GESTOR   ALFREDO AFONSO RIBAMAR DE FREITAS-FISCAL</t>
  </si>
  <si>
    <t>MAURICIO ARAUJO MEDEIROS  - GESTOR / FISCAL</t>
  </si>
  <si>
    <t>TADEU AZEVEDO DE MEDEIROS - GESTOR                                        ROMULO DEVEZAS DE FREITAS - FISCAL</t>
  </si>
  <si>
    <t>ELIZANE GARCIA PONTES - GESTOR                              PAULO AUGUSTO OLIVIERA LOPES  - FISCAL</t>
  </si>
  <si>
    <t>CT 16/2021 PGJ</t>
  </si>
  <si>
    <t>Inexigibilidade: art. 25, caput da Lei 8.666/93
Doc.: Despacho de Inexigibilidade n.º 338.2021.01AJ-SUBADM</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</si>
  <si>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</si>
  <si>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</si>
  <si>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</si>
  <si>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</si>
  <si>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</si>
  <si>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</si>
  <si>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</si>
  <si>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Inexigibilidade: art. 25, caput da Lei 8.666/93
Doc.: Despacho de Inexigibilidade de Licitação nº 415.2021.01AJ-SUBADM.</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</si>
  <si>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</si>
  <si>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</si>
  <si>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</si>
  <si>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</si>
  <si>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</si>
  <si>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</si>
  <si>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</si>
  <si>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</si>
  <si>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</si>
  <si>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CT 18/2021 PGJ</t>
  </si>
  <si>
    <t>Execução de obra, visando à construção do remanescente de edificação destinada a abrigar as Promotorias de Justiça da Comarca de COARI/AM, em terreno localizado na Estrada Coari-Mamiá, km 02, Coari/AM, com fornecimento total de mão de obra, ferramentas, equipamentos, materiais de consumo e materiais de reposição necessários à completa execução dos serviços, nos termos do PROJETO BÁSICO Nº 12.2021.DEAC.0648091.2019.021878.</t>
  </si>
  <si>
    <t>Tomada de Preço
Nº:2.001/2021-CPL/MP/PGJ</t>
  </si>
  <si>
    <t>3/09/2021</t>
  </si>
  <si>
    <t>Construção do Remanescente de Edificação Destinada a Abrigar as Promotorias da Comarca de Coari</t>
  </si>
  <si>
    <t>CT 20/2021 PGJ</t>
  </si>
  <si>
    <t>Reforma da Edificação destinada a abrigar a Promotoria de Justiça da Comarca de Novo Airão/AM, em terreno localizado na Rua Rui Barbosa, s/n.º, município de Novo Airão/Amazonas, com fornecimento total de mão de obra, ferramentas, equipamentos, materiais de consumo e materiais de reposição necessários para execução dos serviços, nos termos do Edital do Pregão Eletrônico n.º 4.017/2021-CPL/MP/PGJ.</t>
  </si>
  <si>
    <t>Pregão Eletrônico
Nº:4.017/2021-CPL/MP/PGJ</t>
  </si>
  <si>
    <t>14/09/2021</t>
  </si>
  <si>
    <t>14/09/2022</t>
  </si>
  <si>
    <t>Reforma da Edificação destinada a abrigar a Promotoria de Justiça da Comarca de Novo Airão/AM</t>
  </si>
  <si>
    <t>SGRH SERVIÇO DE CONSTRUÇÕES E COMERCIO DE MATERIAIS DE CONSTRUÇÃO LTDA. - EPP</t>
  </si>
  <si>
    <t>06.539.432/0001-51</t>
  </si>
  <si>
    <t>Beatriz Costa Libório - CPF:027.264.182-01</t>
  </si>
  <si>
    <t>LEANDRO TAVARES BEZERRA -VÂNIA LÚCIA HOUNSELL DE BARROS - GESTOR/FISCAL</t>
  </si>
  <si>
    <t>PAULO AUGUSTO DE OLIVEIRA LOPES - CPF:002.656.747-43 - GESTOR/FISCAL</t>
  </si>
  <si>
    <t xml:space="preserve">
DOMPE: 10/09/2021</t>
  </si>
  <si>
    <t xml:space="preserve">
DOMPE: 15/09/2021</t>
  </si>
  <si>
    <t xml:space="preserve">
DOMPE: 9/09/2021</t>
  </si>
  <si>
    <t>CT 21/2021 PGJ</t>
  </si>
  <si>
    <t>Pregão Eletrônico
Nº:4.020/2021 - CPL/MP/PGJ</t>
  </si>
  <si>
    <t>5/10/2021</t>
  </si>
  <si>
    <t>Reforma da Edificação destinada a abrigar a Promotoria de Justiça da Comarca de Autazes/AM</t>
  </si>
  <si>
    <t>SGRH SERVIÇO DE CONSTRUÇÕES E COMÉRCIO DE MATERIAIS DE CONSTRUÇÃO LTDA. - EPP</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</si>
  <si>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</si>
  <si>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</si>
  <si>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</si>
  <si>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</si>
  <si>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</si>
  <si>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</si>
  <si>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</si>
  <si>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</si>
  <si>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CT 23/2021 PGJ</t>
  </si>
  <si>
    <t>Contratação de empresa especializada para 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4.024/2021-CPL/MP/PGJ, o qual passa a integrar o presente instrumento independentemente de transcrição.</t>
  </si>
  <si>
    <t>Pregão Eletrônico
Nº:4.024/2021 - CPL/MP/PGJ</t>
  </si>
  <si>
    <t>8/10/2021</t>
  </si>
  <si>
    <t>8/10/2025</t>
  </si>
  <si>
    <t>Serviços de agenciamento de viagem, procedendo à reserva, emissão de bilhetes, marcação e remarcação de passagens aéreas de viagens para atendimento das necessidades do MPAM/PGJ</t>
  </si>
  <si>
    <t>OCA VIAGENS E TURISMO DA AMAZONIA LIMITADA</t>
  </si>
  <si>
    <t>10.181.964/0001-37</t>
  </si>
  <si>
    <t>Tarcia Tatiana Tavares Aiasse - CPF:455.815.682-00</t>
  </si>
  <si>
    <t>Vivian da Silva Donato Lopes - CPF:522.722.812-49</t>
  </si>
  <si>
    <t xml:space="preserve">
DOMPE: 5/10/2021</t>
  </si>
  <si>
    <t xml:space="preserve">
DOMPE: 8/10/2021</t>
  </si>
  <si>
    <t>ANDRE LAVAREDA FONSECA - CPF:477.642.872-53</t>
  </si>
  <si>
    <t>CT 24/2021 PGJ</t>
  </si>
  <si>
    <t>CT 25/2021 PGJ</t>
  </si>
  <si>
    <t>Aquisição de equipamento de sistema de vigilância portátil, o qual inclui dispositivos de rápida instalação veicular, capazes de captar, gravar e transmitir imagens, podendo ser operado presencial e remotamente para fins de observação e monitoramento no contexto das atividades desenvolvidas pelo objetivando atender às necessidades de atualização tecnológica do Centro de Apoio Operacional de Inteligência, Investigação e Combate ao Crime Organizado - CAOCRIMO do Ministério Público do Estado do Amazonas, conforme especificações e quantitativos discriminados.</t>
  </si>
  <si>
    <t>DOMPE: 22/11/2021</t>
  </si>
  <si>
    <t>Inexigibilidade: art. 25, caput da Lei 8.666/93
Doc.: DESPACHO DE INEXIGIBILIDADE DE LICITAÇÃO Nº 504.2021.01AJ-SUBADM</t>
  </si>
  <si>
    <t>22/11/2021</t>
  </si>
  <si>
    <t>22/11/2022</t>
  </si>
  <si>
    <t>Solução de software de reconhecimento facial SmartVis Face Identifier</t>
  </si>
  <si>
    <t>Milton Donizeti Heineke Teixeira - CPF:818.713.098-91</t>
  </si>
  <si>
    <t>PÚBLIO CAIO BESSA CYRINO - CPF:063.657.012-68</t>
  </si>
  <si>
    <t>Solução de software para leitura de placas de veículos AXIS Q1700-LE + VaxALPR</t>
  </si>
  <si>
    <t>Solução de software para análise de vídeo SafeZone 3D Edge</t>
  </si>
  <si>
    <t>Sistema de Vigilância Portátil, de rápida implementação para aplicações táticas RDK 470 C5 + Analíticos</t>
  </si>
  <si>
    <t>Consiste na aquisição de equipamento de segurança para ações de contrainteligência e salvaguarda de informações, compreendendo o fornecimento, o treinamento e a prestação de assistência técnica (ou garantia), visando atender às necessidades da Assessoria de Segurança Institucional - ASSINST e o Centro de Apoio Operacional de Inteligência, Investigação e de Combate ao Crime Organizado - CAO-CRIMO/GAECO, do Ministério Público Estado do Amazonas.</t>
  </si>
  <si>
    <t>DOMPE: 26/11/2021</t>
  </si>
  <si>
    <t>Inexigibilidade: art. 25, caput da Lei 8.666/93
Doc.: DESPACHO DE INEXIGIBILIDADE DE LICITAÇÃO Nº 456.2021.01AJ-SUBADM</t>
  </si>
  <si>
    <t>25/11/2021</t>
  </si>
  <si>
    <t>25/11/2022</t>
  </si>
  <si>
    <t>Equipamento correlacionador omni-espectral de frequências, utilizado em varreduras ambientais eletrônicas, constituído de um analisador de espectro</t>
  </si>
  <si>
    <t>Paulo Emilio Vieira de Melo - CPF:474.393.942-91</t>
  </si>
  <si>
    <t>DOMPE: 5/11/2020</t>
  </si>
  <si>
    <t>CT 26/2021 PGJ</t>
  </si>
  <si>
    <t>DOMPE: 3/12/2021</t>
  </si>
  <si>
    <t>Inexigibilidade: art. 25, caput da Lei 8.666/93
Doc.: DESPACHO DE INEXIGIBILIDADE DE LICITAÇÃO Nº 502.2021.03AJ-SUBADM</t>
  </si>
  <si>
    <t>11/12/2021</t>
  </si>
  <si>
    <t>11/12/2022</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</si>
  <si>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</si>
  <si>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</si>
  <si>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</si>
  <si>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</si>
  <si>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</si>
  <si>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</si>
  <si>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</si>
  <si>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</si>
  <si>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Dispensa: art. 24, XI, da Lei 8.666/93
Doc.: Despacho de Dispensa de Licitação n.º 530.2021.03AJ-SUBADM</t>
  </si>
  <si>
    <t>21/12/2022</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</si>
  <si>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</si>
  <si>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</si>
  <si>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</si>
  <si>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</si>
  <si>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</si>
  <si>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</si>
  <si>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</si>
  <si>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Dispensa: art. 24, XI, da Lei 8.666/93
Doc.: Despacho de Dispensa de Licitação nº 533.2021.03AJ-SUBADM</t>
  </si>
  <si>
    <t>17/12/2021</t>
  </si>
  <si>
    <t>17/12/2022</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</si>
  <si>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</si>
  <si>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</si>
  <si>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</si>
  <si>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</si>
  <si>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</si>
  <si>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</si>
  <si>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</si>
  <si>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</si>
  <si>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16/12/2022</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</si>
  <si>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</si>
  <si>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</si>
  <si>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</si>
  <si>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Inexigibilidade: art. 25, caput da Lei 8.666/93
Doc.: Despacho de Inexigibilidade de Licitação Nº 536.2021.03AJ-SUBADM</t>
  </si>
  <si>
    <t>18/12/2021</t>
  </si>
  <si>
    <t>18/12/2022</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</si>
  <si>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</si>
  <si>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</si>
  <si>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</si>
  <si>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</si>
  <si>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</si>
  <si>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</si>
  <si>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</si>
  <si>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</si>
  <si>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Inexigibilidade: art. 25, caput da Lei 8.666/93
Doc.: Despacho de Inexigibilidade e Dispensa de Licitação nº 541.2021.01AJ-SUBADM</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</si>
  <si>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</si>
  <si>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</si>
  <si>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</si>
  <si>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29/2021 PGJ</t>
  </si>
  <si>
    <t>Prestação de serviços técnicos para execução de Sondagem com emissão de Laudo e Levantamento Planialtimétrico com registro topográfico, com objetivo de fornecer elementos técnicos (plantas, memoriais descritivos de bem imóvel e relatórios fotográficos) e informações ao Ministério Público do Estado do Amazonas  MP/AM, em terrenos localizados nos municípios de Manacapuru/AM e Anori/AM, nos termos do Edital do Pregão Eletrônico n.º 4.030/2021-CPL/MP/PGJ.</t>
  </si>
  <si>
    <t>DOMPE: 13/12/2021</t>
  </si>
  <si>
    <t>Pregão Eletrônico
Nº:4.030/2021-CPL/MP/PGJ</t>
  </si>
  <si>
    <t>13/12/2021</t>
  </si>
  <si>
    <t>13/12/2022</t>
  </si>
  <si>
    <t>Prestação de serviços técnicos para execução de Sondagem com emissão de Laudo e Levantamento Planialtimétrico com registro topográfico</t>
  </si>
  <si>
    <t>SILVA &amp; LIMA - PARTICIPAÇÕES EM PROJETOS DE ARQUITETURA, URBANISMO E CONSTRUÇÕES</t>
  </si>
  <si>
    <t>30.451.438/0001-57</t>
  </si>
  <si>
    <t>Alan Bruno Lima da Silva - CPF:012.740.014-12
Aline Adelaide Lima da Silva - CPF:702.578.164-96</t>
  </si>
  <si>
    <t>CT 28/2021 PGJ</t>
  </si>
  <si>
    <t>Prestação de serviços de Construção da Edificação destinada a abrigar as Promotorias de Justiça da Comarca de Itacoatiara/AM, em terreno localizado na Rua Borba, s/n.º - Iracy, Itacoatiara/AM, com fornecimento total de mão de obra, ferramentas, equipamentos, materiais de consumo e materiais de reposição necessários para execução dos serviços, nos termos do Edital de TOMADA DE PREÇOS N.º 2.002/2021-CPL/MP/PGJ.</t>
  </si>
  <si>
    <t>DOMPE: 15/12/2021</t>
  </si>
  <si>
    <t>Tomada de Preço
Nº:2.002/2021-CPL/MP/PGJ</t>
  </si>
  <si>
    <t>10/12/2021</t>
  </si>
  <si>
    <t>10/12/2022</t>
  </si>
  <si>
    <t>Prestação de serviços de Construção da Edificação destinada a abrigar as Promotorias de Justiça da Comarca de Itacoatiara/AM</t>
  </si>
  <si>
    <t>MÓDULO ENGENHARIA LTDA</t>
  </si>
  <si>
    <t>34.498.261/0001-03</t>
  </si>
  <si>
    <t>Alfredo Augusto de Hollanda Filho - CPF:240.123.432-20</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</si>
  <si>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</si>
  <si>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</si>
  <si>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</si>
  <si>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Inexigibilidade: art. 25, caput da Lei 8.666/93
Doc.: DESPACHO DE INEXIGIBILIDADE DE LICITAÇÃO Nº 519.2021.03AJ-SUBADM</t>
  </si>
  <si>
    <t>8/12/2021</t>
  </si>
  <si>
    <t>8/12/2022</t>
  </si>
  <si>
    <t>Aquisição de solução de localização, transformação e apresentação de dados coletados de fontes públicas, comerciais e privadas para análise gráfica de perfis e entidades</t>
  </si>
  <si>
    <t>CT 27/2021 PGJ</t>
  </si>
  <si>
    <t>Prestação de serviços de reforma da edificação onde está instalada a Promotoria de Justiça da Comarca de Tefé, em terreno localizado na Rua Benjamin, s/n.º - Centro, Tefé/AM, com fornecimento total de mão de obra, ferramentas, equipamentos, materiais de consumo, e materiais de reposição necessários para execução dos serviços, nos termos do Termo de Referência nº 19.2021.DEAC.0695411.2021.004351e do Edital de Pregão Eletrônico nº 4.032/2021-CPL/MP/PGJ.</t>
  </si>
  <si>
    <t>Pregão Eletrônico
Nº:4.032/2021-CPL/MP/PGJ</t>
  </si>
  <si>
    <t>2/12/2021</t>
  </si>
  <si>
    <t>2/12/2022</t>
  </si>
  <si>
    <t>prestação de serviços de reforma da edificação onde está instalada a Promotoria de Justiça da Comarca de Tefé</t>
  </si>
  <si>
    <t>PROJECTA PROJETOS E CONSTRUÇÕES DE EDIFÍCIOS LTDA</t>
  </si>
  <si>
    <t>02.154.693/0001-00</t>
  </si>
  <si>
    <t>Evandro Cordeiro Lasmar - CPF:343.171.392-00</t>
  </si>
  <si>
    <t>Prestação de serviços de Reforma da Edificação destinada a abrigar a Promotoria de Justiça da Comarca de Autazes/AM, em terreno localizado na Rua Mal. Costa e Silva, n.º 23 - Centro, município de Autazes/AM, com fornecimento total de mão de obra, ferramentas, equipamentos, materiais de consumo e materiais de reposição necessários para execução dos serviços, nos termos do Projeto Básico nº 14.2021.DEAC.0655317.2021.002033 e anexos, e do Edital de Pregão Eletrônico nº 4.020/2021-CPL/MP/PGJ - CPL/MP/PGJ.</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</si>
  <si>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</si>
  <si>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</si>
  <si>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</si>
  <si>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</si>
  <si>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LUCIANA DE SOUZA CARVALHO
- Agente Técnico -Engenheira Civil</t>
  </si>
  <si>
    <t>FRANCISCO CELSON SOUSA DE SALES - GESTOR / FISCAL</t>
  </si>
  <si>
    <t>CARLOS ALEXANDRE LOPES DE SOUZA - GESTOR                                                   THÉO FERREIRA PARÁ - FISCAL</t>
  </si>
  <si>
    <t>DOE: 13/03/2019
DOMPE: 1/03/2019</t>
  </si>
  <si>
    <t>DMES BRITO DE SOUZA - CPF:622.496.492-00</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</si>
  <si>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</si>
  <si>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</si>
  <si>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</si>
  <si>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</si>
  <si>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</si>
  <si>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</si>
  <si>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</si>
  <si>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</si>
  <si>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Inexigibilidade: art. 25, caput da Lei 8.666/93
Doc.: Despacho de Dispensa de Licitação nº 80.2022.03AJ-SUBADM</t>
  </si>
  <si>
    <t>23/02/2022</t>
  </si>
  <si>
    <t>23/02/2023</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</si>
  <si>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</si>
  <si>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</si>
  <si>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</si>
  <si>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</si>
  <si>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</si>
  <si>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</si>
  <si>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</si>
  <si>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</si>
  <si>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</si>
  <si>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</si>
  <si>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</si>
  <si>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</si>
  <si>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</si>
  <si>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</si>
  <si>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</si>
  <si>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CONCLUIDO</t>
  </si>
  <si>
    <t>CT 2/2022 PGJ</t>
  </si>
  <si>
    <t>DOMPE: 22/03/2022</t>
  </si>
  <si>
    <t>21/03/2022</t>
  </si>
  <si>
    <t>Construção do Prédio Destinado às Promotorias de Justiça da Comarca de Anori/AM</t>
  </si>
  <si>
    <t>TRJ CONSTRUÇÕES LTDA</t>
  </si>
  <si>
    <t>01.045.767/0001-08</t>
  </si>
  <si>
    <t>SEBASTIÃO THEOTO RAMOS CORREA - CPF:201.287.382-00</t>
  </si>
  <si>
    <t>CT 3/2022 PGJ</t>
  </si>
  <si>
    <t>Prestação de serviço de solução de firewall de próxima geração em alta disponibilidade, commonitoramento, pelo período de 48 (quarenta e oito) meses, incluindo treinamento e serviço de migração da plataforma atual,conforme as especificações constantes no Termo de Referência nº 20.2021.DTIC.0720733.2021.015252.</t>
  </si>
  <si>
    <t>DOMPE: 4/04/2022</t>
  </si>
  <si>
    <t>Pregão Eletrônico
Nº:4.005/2022-CPL/MP/PGJ</t>
  </si>
  <si>
    <t>31/03/2021</t>
  </si>
  <si>
    <t>31/03/2025</t>
  </si>
  <si>
    <t>Serviço de Firewall em Alta Disponibilidade</t>
  </si>
  <si>
    <t>NETWORK SECURESEGURANÇA DA INFORMAÇÃO LTDA</t>
  </si>
  <si>
    <t>05.250.796/0001-54</t>
  </si>
  <si>
    <t>YURE LEOPOLDO SABINO DEFREITAS - CPF:525.285.023-20</t>
  </si>
  <si>
    <t>Serviço de Treinamento da Solução</t>
  </si>
  <si>
    <t>Serviço de Monitoramento da Solução</t>
  </si>
  <si>
    <t>Serviço de Migração do Ambiente Atual</t>
  </si>
  <si>
    <t>Execução de obra visando à construção da edificação destinada a instalar asPromotorias de Justiça da Comarca de Anori/AM, em terreno localizado na cidade de Anori -AM, situado na Av. 31de Março, s/n.º- Centro, com fornecimento total de mão de obra, ferramentas, equipamentos, materiais de consumo, emateriais de reposição necessários para execução dos serviços.</t>
  </si>
  <si>
    <t>Tomada de Preço
Nº 2.003/2021-CPL/MP/PGJ.</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</si>
  <si>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</si>
  <si>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</si>
  <si>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</si>
  <si>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</si>
  <si>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</si>
  <si>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</si>
  <si>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</si>
  <si>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</si>
  <si>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</si>
  <si>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</si>
  <si>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</si>
  <si>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</si>
  <si>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</si>
  <si>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</si>
  <si>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</si>
  <si>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</si>
  <si>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</si>
  <si>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</si>
  <si>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</si>
  <si>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</si>
  <si>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</si>
  <si>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</si>
  <si>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</si>
  <si>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</si>
  <si>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</si>
  <si>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</si>
  <si>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</si>
  <si>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</si>
  <si>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</si>
  <si>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</si>
  <si>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</si>
  <si>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</si>
  <si>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</si>
  <si>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</si>
  <si>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</si>
  <si>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</si>
  <si>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</si>
  <si>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</si>
  <si>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</si>
  <si>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</si>
  <si>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</si>
  <si>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</si>
  <si>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</si>
  <si>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</si>
  <si>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9/05/2023</t>
  </si>
  <si>
    <t>Projeto Básico para Contratação de Empresa Especializada em Execução de Montagem de Sistema de Combate e Prevenção a Incêndio</t>
  </si>
  <si>
    <t>GUIMARÃES ENGENHARIA &amp; ARQUITETURA EIRELI¿</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</si>
  <si>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</si>
  <si>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</si>
  <si>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</si>
  <si>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</si>
  <si>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</si>
  <si>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</si>
  <si>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</si>
  <si>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</si>
  <si>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</si>
  <si>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</si>
  <si>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</si>
  <si>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</si>
  <si>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</si>
  <si>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</si>
  <si>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</si>
  <si>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</si>
  <si>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</si>
  <si>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</si>
  <si>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</si>
  <si>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</si>
  <si>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6º Termo Aditivo</t>
  </si>
  <si>
    <t xml:space="preserve">1º Termo Aditivo           </t>
  </si>
  <si>
    <t>7º Termo Aditivo</t>
  </si>
  <si>
    <t>8º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</si>
  <si>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</si>
  <si>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</si>
  <si>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</si>
  <si>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Dispensa: art. 24, XI, da Lei 8.666/93
Doc.: Despacho de Dispensa de Licitação Nº 270.2022.02AJSUBADM</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</si>
  <si>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</si>
  <si>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</si>
  <si>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</si>
  <si>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</si>
  <si>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</si>
  <si>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</si>
  <si>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</si>
  <si>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</si>
  <si>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</si>
  <si>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Dispensa: art. 24, XI, da Lei 8.666/93
Doc.: Despacho de Dispensa de Licitação N° 271.2022.01AJ-SUBADM</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</si>
  <si>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</si>
  <si>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</si>
  <si>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</si>
  <si>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</si>
  <si>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</si>
  <si>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</si>
  <si>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</si>
  <si>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Dispensa: art. 24, XI, da Lei 8.666/93
Doc.: Despacho de Inexigibilidade de Licitação n.º 243.2022.01AJ-SUBADM</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</si>
  <si>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</si>
  <si>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</si>
  <si>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</si>
  <si>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</si>
  <si>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</si>
  <si>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</si>
  <si>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</si>
  <si>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</si>
  <si>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</si>
  <si>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</si>
  <si>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</si>
  <si>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</si>
  <si>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</si>
  <si>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</si>
  <si>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</si>
  <si>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</si>
  <si>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</si>
  <si>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</si>
  <si>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</si>
  <si>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</si>
  <si>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</si>
  <si>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</si>
  <si>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</si>
  <si>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</si>
  <si>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Rescisão Contratual</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</si>
  <si>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</si>
  <si>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</si>
  <si>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</si>
  <si>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</si>
  <si>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DOE: 31/07/2018
DOMPE: 11/07/2018</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</si>
  <si>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</si>
  <si>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</si>
  <si>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</si>
  <si>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</si>
  <si>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</si>
  <si>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</si>
  <si>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</si>
  <si>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</si>
  <si>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</si>
  <si>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</si>
  <si>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</si>
  <si>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</si>
  <si>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</si>
  <si>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</si>
  <si>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</si>
  <si>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</si>
  <si>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</si>
  <si>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</si>
  <si>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</si>
  <si>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</si>
  <si>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</si>
  <si>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</si>
  <si>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</si>
  <si>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</si>
  <si>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</si>
  <si>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</si>
  <si>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</si>
  <si>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</si>
  <si>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</si>
  <si>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</si>
  <si>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</si>
  <si>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</si>
  <si>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</si>
  <si>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</si>
  <si>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</si>
  <si>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</si>
  <si>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</si>
  <si>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</si>
  <si>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</si>
  <si>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</si>
  <si>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</si>
  <si>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</si>
  <si>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</si>
  <si>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</si>
  <si>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</si>
  <si>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</si>
  <si>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</si>
  <si>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</si>
  <si>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</si>
  <si>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</si>
  <si>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rescindido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</si>
  <si>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</si>
  <si>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</si>
  <si>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</si>
  <si>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Inexigibilidade: art. 25, caput da Lei 8.666/93
Doc.: Despacho de Inexigibilidade de Licitação n.º 621.2022.01AJ-SUBADM</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</si>
  <si>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</si>
  <si>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</si>
  <si>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</si>
  <si>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</si>
  <si>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</si>
  <si>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</si>
  <si>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</si>
  <si>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</si>
  <si>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</si>
  <si>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</si>
  <si>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</si>
  <si>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</si>
  <si>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</si>
  <si>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</si>
  <si>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</si>
  <si>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</si>
  <si>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</si>
  <si>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</si>
  <si>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</si>
  <si>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</si>
  <si>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</si>
  <si>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</si>
  <si>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</si>
  <si>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</si>
  <si>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</si>
  <si>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</si>
  <si>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</si>
  <si>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</si>
  <si>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</si>
  <si>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</si>
  <si>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</si>
  <si>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</si>
  <si>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</si>
  <si>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</si>
  <si>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</si>
  <si>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</si>
  <si>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</si>
  <si>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</si>
  <si>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</si>
  <si>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</si>
  <si>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</si>
  <si>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</si>
  <si>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</si>
  <si>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</si>
  <si>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</si>
  <si>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</si>
  <si>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</si>
  <si>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</si>
  <si>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</si>
  <si>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</si>
  <si>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</si>
  <si>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</si>
  <si>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</si>
  <si>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</si>
  <si>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</si>
  <si>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</si>
  <si>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</si>
  <si>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</si>
  <si>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O U T U B R O / 2 0 2 2</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</si>
  <si>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</si>
  <si>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</si>
  <si>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</si>
  <si>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</si>
  <si>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</si>
  <si>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</si>
  <si>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</si>
  <si>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</si>
  <si>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</si>
  <si>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</si>
  <si>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</si>
  <si>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</si>
  <si>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</si>
  <si>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</si>
  <si>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</si>
  <si>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</si>
  <si>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</si>
  <si>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</si>
  <si>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</si>
  <si>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</si>
  <si>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</si>
  <si>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</si>
  <si>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</si>
  <si>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</si>
  <si>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</si>
  <si>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</si>
  <si>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</si>
  <si>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</si>
  <si>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</si>
  <si>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</si>
  <si>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</si>
  <si>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</si>
  <si>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</si>
  <si>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</si>
  <si>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Data da última atualização: 15/12/2022</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</si>
  <si>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</si>
  <si>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</si>
  <si>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Inexigibilidade: art. 25, caput da Lei 8.666/93
Doc.: Despacho de Inexigibilidade de Licitação Nº 599.2022.03AJ-SUBADM.0928429.2022.003026</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</si>
  <si>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</si>
  <si>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</si>
  <si>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</si>
  <si>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</si>
  <si>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</si>
  <si>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</si>
  <si>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</si>
  <si>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</si>
  <si>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</si>
  <si>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</si>
  <si>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</si>
  <si>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</si>
  <si>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</si>
  <si>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</si>
  <si>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</si>
  <si>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</si>
  <si>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</si>
  <si>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</si>
  <si>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</si>
  <si>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</si>
  <si>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</si>
  <si>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</si>
  <si>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</si>
  <si>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</si>
  <si>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</si>
  <si>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</si>
  <si>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</si>
  <si>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</si>
  <si>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</si>
  <si>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</si>
  <si>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</si>
  <si>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</si>
  <si>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</si>
  <si>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</si>
  <si>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</si>
  <si>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</si>
  <si>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</si>
  <si>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</si>
  <si>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</si>
  <si>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</si>
  <si>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</si>
  <si>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</si>
  <si>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</si>
  <si>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</si>
  <si>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</si>
  <si>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</si>
  <si>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</si>
  <si>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</si>
  <si>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Rescindido</t>
  </si>
  <si>
    <t>PAULO AUGUSTO DE OLIVEIRA LOPES</t>
  </si>
  <si>
    <t>Assessor(a) de Segurança Institucional</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</si>
</sst>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style="thin"/>
      <right style="thin"/>
      <top style="thin">
        <color indexed="8"/>
      </top>
      <bottom>
        <color indexed="63"/>
      </bottom>
    </border>
    <border>
      <left style="thin">
        <color indexed="8"/>
      </left>
      <right style="medium">
        <color indexed="8"/>
      </right>
      <top style="thin"/>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42"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33">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14" fontId="2" fillId="0" borderId="0" xfId="50" applyNumberFormat="1" applyFont="1" applyBorder="1" applyAlignment="1">
      <alignment/>
      <protection/>
    </xf>
    <xf numFmtId="0" fontId="2" fillId="0" borderId="0" xfId="50" applyNumberFormat="1" applyFont="1" applyAlignment="1">
      <alignment/>
      <protection/>
    </xf>
    <xf numFmtId="14" fontId="2" fillId="0" borderId="0" xfId="50" applyNumberFormat="1" applyFont="1" applyAlignment="1">
      <alignment/>
      <protection/>
    </xf>
    <xf numFmtId="0" fontId="3" fillId="0" borderId="12" xfId="0" applyFont="1" applyBorder="1" applyAlignment="1">
      <alignment horizontal="center" vertical="center" wrapText="1"/>
    </xf>
    <xf numFmtId="8" fontId="3" fillId="0" borderId="12" xfId="0" applyNumberFormat="1" applyFont="1" applyBorder="1" applyAlignment="1">
      <alignment horizontal="center" vertical="center" wrapText="1"/>
    </xf>
    <xf numFmtId="0" fontId="7" fillId="0" borderId="0" xfId="50"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50"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2" xfId="44" applyBorder="1" applyAlignment="1">
      <alignment horizontal="center" vertical="center" wrapText="1"/>
    </xf>
    <xf numFmtId="0" fontId="3" fillId="0" borderId="10" xfId="0" applyFont="1" applyBorder="1" applyAlignment="1">
      <alignment vertical="center" wrapText="1"/>
    </xf>
    <xf numFmtId="0" fontId="3" fillId="0" borderId="13" xfId="0" applyNumberFormat="1" applyFont="1" applyBorder="1" applyAlignment="1">
      <alignment horizontal="justify" vertical="center" wrapText="1"/>
    </xf>
    <xf numFmtId="0" fontId="3" fillId="0" borderId="13"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Font="1" applyBorder="1" applyAlignment="1">
      <alignment horizontal="justify" vertical="center" wrapText="1"/>
    </xf>
    <xf numFmtId="0" fontId="39" fillId="0" borderId="12"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50" applyNumberFormat="1" applyFont="1" applyBorder="1" applyAlignment="1">
      <alignment/>
      <protection/>
    </xf>
    <xf numFmtId="0" fontId="7" fillId="0" borderId="0" xfId="50" applyNumberFormat="1" applyFont="1" applyBorder="1" applyAlignment="1">
      <alignment vertical="center"/>
      <protection/>
    </xf>
    <xf numFmtId="14" fontId="7" fillId="0" borderId="0" xfId="50" applyNumberFormat="1" applyFont="1" applyBorder="1" applyAlignment="1">
      <alignment/>
      <protection/>
    </xf>
    <xf numFmtId="14" fontId="7" fillId="0" borderId="0" xfId="50" applyNumberFormat="1" applyFont="1" applyBorder="1" applyAlignment="1">
      <alignment horizontal="justify" vertical="center"/>
      <protection/>
    </xf>
    <xf numFmtId="14" fontId="7" fillId="0" borderId="0" xfId="50"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50" applyNumberFormat="1" applyFont="1" applyBorder="1" applyAlignment="1">
      <alignment horizontal="center"/>
      <protection/>
    </xf>
    <xf numFmtId="0" fontId="7" fillId="0" borderId="0" xfId="50"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7" applyAlignment="1">
      <alignment/>
    </xf>
    <xf numFmtId="0" fontId="0" fillId="0" borderId="0" xfId="0" applyAlignment="1">
      <alignment wrapText="1"/>
    </xf>
    <xf numFmtId="0" fontId="0" fillId="0" borderId="10" xfId="0" applyBorder="1" applyAlignment="1">
      <alignment/>
    </xf>
    <xf numFmtId="169" fontId="0" fillId="0" borderId="10" xfId="47"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7"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7"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7"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8" fontId="3" fillId="0" borderId="12" xfId="0" applyNumberFormat="1" applyFont="1" applyBorder="1" applyAlignment="1">
      <alignment horizontal="center" vertical="center" wrapText="1"/>
    </xf>
    <xf numFmtId="0" fontId="39" fillId="0" borderId="12" xfId="44" applyBorder="1" applyAlignment="1">
      <alignment horizontal="center" vertical="center" wrapText="1"/>
    </xf>
    <xf numFmtId="0" fontId="39" fillId="0" borderId="14" xfId="44"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9" fillId="0" borderId="10" xfId="44" applyBorder="1" applyAlignment="1">
      <alignment horizontal="center" vertical="center" wrapText="1"/>
    </xf>
    <xf numFmtId="0" fontId="39" fillId="0" borderId="10" xfId="44" applyBorder="1" applyAlignment="1">
      <alignment/>
    </xf>
    <xf numFmtId="8" fontId="3"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9" fillId="0" borderId="15" xfId="44" applyBorder="1" applyAlignment="1">
      <alignment horizontal="center" vertical="center" wrapText="1"/>
    </xf>
    <xf numFmtId="0" fontId="3" fillId="0" borderId="12"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4" xfId="0" applyFont="1" applyBorder="1" applyAlignment="1">
      <alignment horizontal="justify" vertical="center" wrapText="1"/>
    </xf>
    <xf numFmtId="8" fontId="8" fillId="0" borderId="12"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5" xfId="0" applyNumberFormat="1" applyFont="1" applyBorder="1" applyAlignment="1">
      <alignment horizontal="justify" vertical="center" wrapText="1"/>
    </xf>
    <xf numFmtId="0" fontId="3" fillId="0" borderId="14" xfId="0" applyNumberFormat="1" applyFont="1" applyBorder="1" applyAlignment="1">
      <alignment horizontal="justify"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76" fontId="3" fillId="0" borderId="10" xfId="0" applyNumberFormat="1" applyFont="1" applyBorder="1" applyAlignment="1">
      <alignment horizontal="center" vertical="center" wrapText="1"/>
    </xf>
    <xf numFmtId="175" fontId="3" fillId="0" borderId="12"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0" fontId="39" fillId="0" borderId="10" xfId="44" applyNumberFormat="1" applyBorder="1" applyAlignment="1">
      <alignment horizontal="center" vertical="center" wrapText="1"/>
    </xf>
    <xf numFmtId="0" fontId="3" fillId="0" borderId="10"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9" fillId="0" borderId="12"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9" fillId="0" borderId="14" xfId="44" applyNumberFormat="1" applyBorder="1" applyAlignment="1">
      <alignment horizontal="center" vertical="center" wrapText="1"/>
    </xf>
    <xf numFmtId="173" fontId="3" fillId="0" borderId="16" xfId="0" applyNumberFormat="1" applyFont="1" applyBorder="1" applyAlignment="1">
      <alignment horizontal="center" vertical="center" wrapText="1"/>
    </xf>
    <xf numFmtId="174" fontId="3" fillId="0" borderId="16" xfId="0" applyNumberFormat="1" applyFont="1" applyBorder="1" applyAlignment="1">
      <alignment horizontal="center" vertical="center" wrapText="1"/>
    </xf>
    <xf numFmtId="0" fontId="3" fillId="0" borderId="16" xfId="0" applyNumberFormat="1" applyFont="1" applyBorder="1" applyAlignment="1">
      <alignment horizontal="justify" vertical="center" wrapText="1"/>
    </xf>
    <xf numFmtId="0" fontId="39" fillId="0" borderId="16" xfId="44" applyNumberFormat="1" applyBorder="1" applyAlignment="1">
      <alignment horizontal="center" vertical="center" wrapText="1"/>
    </xf>
    <xf numFmtId="174" fontId="39" fillId="0" borderId="17" xfId="44" applyNumberForma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9" fillId="0" borderId="20" xfId="44" applyNumberFormat="1" applyBorder="1" applyAlignment="1">
      <alignment horizontal="center" vertical="center" wrapText="1"/>
    </xf>
    <xf numFmtId="174" fontId="3" fillId="0" borderId="20"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4" fontId="3" fillId="0" borderId="10" xfId="0" applyNumberFormat="1" applyFont="1" applyBorder="1" applyAlignment="1">
      <alignment horizontal="center" vertical="center" wrapText="1"/>
    </xf>
    <xf numFmtId="172" fontId="3" fillId="0" borderId="12" xfId="64" applyFont="1" applyFill="1" applyBorder="1" applyAlignment="1" applyProtection="1">
      <alignment horizontal="center" vertical="center" wrapText="1"/>
      <protection/>
    </xf>
    <xf numFmtId="172" fontId="3" fillId="0" borderId="15" xfId="64" applyFont="1" applyFill="1" applyBorder="1" applyAlignment="1" applyProtection="1">
      <alignment horizontal="center" vertical="center" wrapText="1"/>
      <protection/>
    </xf>
    <xf numFmtId="172" fontId="3" fillId="0" borderId="14" xfId="64" applyFont="1" applyFill="1" applyBorder="1" applyAlignment="1" applyProtection="1">
      <alignment horizontal="center" vertical="center" wrapText="1"/>
      <protection/>
    </xf>
    <xf numFmtId="173" fontId="3" fillId="0" borderId="12" xfId="64" applyNumberFormat="1" applyFont="1" applyFill="1" applyBorder="1" applyAlignment="1" applyProtection="1">
      <alignment horizontal="center" vertical="center" wrapText="1"/>
      <protection/>
    </xf>
    <xf numFmtId="173" fontId="3" fillId="0" borderId="15" xfId="64" applyNumberFormat="1" applyFont="1" applyFill="1" applyBorder="1" applyAlignment="1" applyProtection="1">
      <alignment horizontal="center" vertical="center" wrapText="1"/>
      <protection/>
    </xf>
    <xf numFmtId="173" fontId="3" fillId="0" borderId="14" xfId="64" applyNumberFormat="1" applyFont="1" applyFill="1" applyBorder="1" applyAlignment="1" applyProtection="1">
      <alignment horizontal="center" vertical="center" wrapText="1"/>
      <protection/>
    </xf>
    <xf numFmtId="172" fontId="3" fillId="0" borderId="10" xfId="64"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173" fontId="3" fillId="0" borderId="10" xfId="64" applyNumberFormat="1" applyFont="1" applyFill="1" applyBorder="1" applyAlignment="1" applyProtection="1">
      <alignment horizontal="center" vertical="center" wrapText="1"/>
      <protection/>
    </xf>
    <xf numFmtId="0" fontId="39" fillId="0" borderId="10" xfId="44" applyBorder="1" applyAlignment="1">
      <alignment vertical="center"/>
    </xf>
    <xf numFmtId="0" fontId="3" fillId="0" borderId="10" xfId="0" applyFont="1" applyBorder="1" applyAlignment="1">
      <alignment horizontal="justify" vertical="center" wrapText="1"/>
    </xf>
    <xf numFmtId="0" fontId="3" fillId="0" borderId="10" xfId="0" applyFont="1" applyBorder="1" applyAlignment="1">
      <alignment horizontal="justify" vertical="center"/>
    </xf>
    <xf numFmtId="0" fontId="39" fillId="0" borderId="22" xfId="44" applyNumberFormat="1" applyBorder="1" applyAlignment="1">
      <alignment horizontal="center" vertical="center" wrapText="1"/>
    </xf>
    <xf numFmtId="0" fontId="39" fillId="0" borderId="23" xfId="44" applyNumberFormat="1" applyBorder="1" applyAlignment="1">
      <alignment horizontal="center" vertical="center" wrapText="1"/>
    </xf>
    <xf numFmtId="0" fontId="3" fillId="0" borderId="13" xfId="0" applyNumberFormat="1" applyFont="1" applyBorder="1" applyAlignment="1">
      <alignment horizontal="justify" vertical="center" wrapText="1"/>
    </xf>
    <xf numFmtId="0" fontId="3" fillId="0" borderId="11" xfId="0" applyNumberFormat="1" applyFont="1" applyBorder="1" applyAlignment="1">
      <alignment horizontal="justify" vertical="center" wrapText="1"/>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6" fillId="34" borderId="10" xfId="50" applyNumberFormat="1" applyFont="1" applyFill="1" applyBorder="1" applyAlignment="1">
      <alignment horizontal="center" vertical="center" wrapText="1"/>
      <protection/>
    </xf>
    <xf numFmtId="167" fontId="3" fillId="0" borderId="10"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justify"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174" fontId="3" fillId="0" borderId="10" xfId="50" applyNumberFormat="1" applyFont="1" applyBorder="1" applyAlignment="1">
      <alignment horizontal="center" vertical="center" wrapText="1"/>
      <protection/>
    </xf>
    <xf numFmtId="14" fontId="3" fillId="0" borderId="13"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67" fontId="3" fillId="0" borderId="12"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10" fillId="0" borderId="0" xfId="50" applyNumberFormat="1" applyFont="1" applyBorder="1" applyAlignment="1">
      <alignment/>
      <protection/>
    </xf>
    <xf numFmtId="0" fontId="39" fillId="0" borderId="10" xfId="44" applyFill="1" applyBorder="1" applyAlignment="1">
      <alignment horizontal="center" vertical="center" wrapText="1"/>
    </xf>
    <xf numFmtId="169" fontId="0" fillId="0" borderId="12" xfId="47" applyBorder="1" applyAlignment="1">
      <alignment horizontal="center" vertical="center" wrapText="1"/>
    </xf>
    <xf numFmtId="169" fontId="0" fillId="0" borderId="15" xfId="47" applyBorder="1" applyAlignment="1">
      <alignment horizontal="center" vertical="center" wrapText="1"/>
    </xf>
    <xf numFmtId="169" fontId="0" fillId="0" borderId="14" xfId="47"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7" fontId="39" fillId="0" borderId="12" xfId="44" applyNumberFormat="1" applyBorder="1" applyAlignment="1">
      <alignment horizontal="center" vertical="center" wrapText="1"/>
    </xf>
    <xf numFmtId="167" fontId="39" fillId="0" borderId="14" xfId="44"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3" fillId="0" borderId="10" xfId="0" applyFont="1" applyBorder="1" applyAlignment="1">
      <alignment/>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5</xdr:col>
      <xdr:colOff>9525</xdr:colOff>
      <xdr:row>0</xdr:row>
      <xdr:rowOff>171450</xdr:rowOff>
    </xdr:to>
    <xdr:pic>
      <xdr:nvPicPr>
        <xdr:cNvPr id="1" name="Figuras 5"/>
        <xdr:cNvPicPr preferRelativeResize="1">
          <a:picLocks noChangeAspect="1"/>
        </xdr:cNvPicPr>
      </xdr:nvPicPr>
      <xdr:blipFill>
        <a:blip r:embed="rId1"/>
        <a:stretch>
          <a:fillRect/>
        </a:stretch>
      </xdr:blipFill>
      <xdr:spPr>
        <a:xfrm>
          <a:off x="57150" y="0"/>
          <a:ext cx="9144000"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13447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3-2022_-_MP-PGJ_6a86a.pdf" TargetMode="External" /><Relationship Id="rId8" Type="http://schemas.openxmlformats.org/officeDocument/2006/relationships/hyperlink" Target="https://www.mpam.mp.br/images/CT_02-2022_-_MP-PGJ_d826e.pdf" TargetMode="External" /><Relationship Id="rId9" Type="http://schemas.openxmlformats.org/officeDocument/2006/relationships/hyperlink" Target="https://www.mpam.mp.br/images/CT_01-2022-MP-PGJ_b126b.pdf" TargetMode="External" /><Relationship Id="rId10" Type="http://schemas.openxmlformats.org/officeDocument/2006/relationships/hyperlink" Target="https://www.mpam.mp.br/images/CC_n%C2%BA_01-2022-MP-PGJ_36aa3.pdf" TargetMode="External" /><Relationship Id="rId11" Type="http://schemas.openxmlformats.org/officeDocument/2006/relationships/hyperlink" Target="https://www.mpam.mp.br/images/CT_n%C2%BA_035-2021-MP-PGJ_8bef6.pdf" TargetMode="External" /><Relationship Id="rId12" Type="http://schemas.openxmlformats.org/officeDocument/2006/relationships/hyperlink" Target="https://www.mpam.mp.br/images/CT_n%C2%BA_034-2021-MP-PGJ_f1b15.pdf" TargetMode="External" /><Relationship Id="rId13" Type="http://schemas.openxmlformats.org/officeDocument/2006/relationships/hyperlink" Target="https://www.mpam.mp.br/images/CT_n%C2%BA_33-MP-PGJ_94190.pdf" TargetMode="External" /><Relationship Id="rId14" Type="http://schemas.openxmlformats.org/officeDocument/2006/relationships/hyperlink" Target="https://www.mpam.mp.br/images/CT_n%C2%BA_32-MP-PGJ_4ec7e.pdf" TargetMode="External" /><Relationship Id="rId15" Type="http://schemas.openxmlformats.org/officeDocument/2006/relationships/hyperlink" Target="https://www.mpam.mp.br/images/CT_n%C2%BA_031-2021_-_MP-PGJ_a15f6.pdf" TargetMode="External" /><Relationship Id="rId16" Type="http://schemas.openxmlformats.org/officeDocument/2006/relationships/hyperlink" Target="https://www.mpam.mp.br/images/CT_n%C2%BA_030-2021-MP-PGJ_a17e6.pdf" TargetMode="External" /><Relationship Id="rId17" Type="http://schemas.openxmlformats.org/officeDocument/2006/relationships/hyperlink" Target="https://www.mpam.mp.br/images/CT_n%C2%BA_029-2021-MPPGJ_80bc4.pdf" TargetMode="External" /><Relationship Id="rId18" Type="http://schemas.openxmlformats.org/officeDocument/2006/relationships/hyperlink" Target="https://www.mpam.mp.br/images/CT_n%C2%BA_028-2021-MP-PGJ_56673.pdf" TargetMode="External" /><Relationship Id="rId19" Type="http://schemas.openxmlformats.org/officeDocument/2006/relationships/hyperlink" Target="https://www.mpam.mp.br/images/CT_n%C2%BA_027-2021-MP-PGJ_1d101.pdf" TargetMode="External" /><Relationship Id="rId20" Type="http://schemas.openxmlformats.org/officeDocument/2006/relationships/hyperlink" Target="https://www.mpam.mp.br/images/CT_N%C2%BA_026-2021-MP-PGJ_bf7c5.pdf" TargetMode="External" /><Relationship Id="rId21" Type="http://schemas.openxmlformats.org/officeDocument/2006/relationships/hyperlink" Target="https://www.mpam.mp.br/images/Contrato_n%C2%BA_025-2021_-_MP-PGJ_dc467.pdf" TargetMode="External" /><Relationship Id="rId22" Type="http://schemas.openxmlformats.org/officeDocument/2006/relationships/hyperlink" Target="https://www.mpam.mp.br/images/Contrato_n%C2%BA_024-2021_-_MP_-_PGJ_c1805.pdf" TargetMode="External" /><Relationship Id="rId23" Type="http://schemas.openxmlformats.org/officeDocument/2006/relationships/hyperlink" Target="https://www.mpam.mp.br/images/CT_n%C2%BA_023-2021-MP-PGJ_0ac78.pdf" TargetMode="External" /><Relationship Id="rId24" Type="http://schemas.openxmlformats.org/officeDocument/2006/relationships/hyperlink" Target="https://www.mpam.mp.br/images/CT_N%C2%BA_022-2021-MP-PGJ_4d651.pdf" TargetMode="External" /><Relationship Id="rId25" Type="http://schemas.openxmlformats.org/officeDocument/2006/relationships/hyperlink" Target="https://www.mpam.mp.br/images/CT_N%C2%BA_021-2021-MP-PGJ_b7604.pdf" TargetMode="External" /><Relationship Id="rId26" Type="http://schemas.openxmlformats.org/officeDocument/2006/relationships/hyperlink" Target="https://www.mpam.mp.br/images/CT_N%C2%BA_20-2021-MP-PGJ_c45bd.pdf" TargetMode="External" /><Relationship Id="rId27" Type="http://schemas.openxmlformats.org/officeDocument/2006/relationships/hyperlink" Target="https://www.mpam.mp.br/images/CT_n_019-2021-MP-PGJ_60243.pdf" TargetMode="External" /><Relationship Id="rId28" Type="http://schemas.openxmlformats.org/officeDocument/2006/relationships/hyperlink" Target="https://www.mpam.mp.br/images/CT_N%C2%BA_018-2021-MP-PGJ_b2f10.pdf" TargetMode="External" /><Relationship Id="rId29" Type="http://schemas.openxmlformats.org/officeDocument/2006/relationships/hyperlink" Target="https://www.mpam.mp.br/images/CT_N%C2%BA_017-2021-MP-PGJ_8c265.pdf" TargetMode="External" /><Relationship Id="rId30" Type="http://schemas.openxmlformats.org/officeDocument/2006/relationships/hyperlink" Target="https://www.mpam.mp.br/images/CT_n%C2%BA_016-MP-PGJ_68fdb.pdf" TargetMode="External" /><Relationship Id="rId31" Type="http://schemas.openxmlformats.org/officeDocument/2006/relationships/hyperlink" Target="https://www.mpam.mp.br/images/Contrato_n%C2%BA_015-2021_-_MP-PGJ_23df6.pdf" TargetMode="External" /><Relationship Id="rId32" Type="http://schemas.openxmlformats.org/officeDocument/2006/relationships/hyperlink" Target="https://www.mpam.mp.br/images/CT_N%C2%BA_014-2021-MP-PGJ_c4d00.pdf" TargetMode="External" /><Relationship Id="rId33" Type="http://schemas.openxmlformats.org/officeDocument/2006/relationships/hyperlink" Target="https://www.mpam.mp.br/images/CT_n%C2%BA_013-2021-MP-PGJ_7c5fc.pdf" TargetMode="External" /><Relationship Id="rId34" Type="http://schemas.openxmlformats.org/officeDocument/2006/relationships/hyperlink" Target="https://www.mpam.mp.br/images/CT_n%C2%BA_012-2021-MP-PGJ_df72d.pdf" TargetMode="External" /><Relationship Id="rId35" Type="http://schemas.openxmlformats.org/officeDocument/2006/relationships/hyperlink" Target="https://www.mpam.mp.br/images/CT_N%C2%BA_011-2021-MP-PGJ_edd36.pdf" TargetMode="External" /><Relationship Id="rId36" Type="http://schemas.openxmlformats.org/officeDocument/2006/relationships/hyperlink" Target="https://www.mpam.mp.br/images/CC_N%C2%BA_010.2021_-_MP-PGJ_88af6.pdf" TargetMode="External" /><Relationship Id="rId37" Type="http://schemas.openxmlformats.org/officeDocument/2006/relationships/hyperlink" Target="https://www.mpam.mp.br/images/CT_n%C2%BA_010-2021-_MP-PGJ_59035.pdf" TargetMode="External" /><Relationship Id="rId38" Type="http://schemas.openxmlformats.org/officeDocument/2006/relationships/hyperlink" Target="https://www.mpam.mp.br/images/CT_n%C2%BA_009-2021-_MP-PGJ_42f30.pdf" TargetMode="External" /><Relationship Id="rId39" Type="http://schemas.openxmlformats.org/officeDocument/2006/relationships/hyperlink" Target="https://www.mpam.mp.br/images/CC_n%C2%BA_009-2021-MP-PGJ_cb5c7.pdf" TargetMode="External" /><Relationship Id="rId40" Type="http://schemas.openxmlformats.org/officeDocument/2006/relationships/hyperlink" Target="https://www.mpam.mp.br/images/CC_n%C2%BA_008-2021-MP-PGJ_33452.pdf" TargetMode="External" /><Relationship Id="rId41" Type="http://schemas.openxmlformats.org/officeDocument/2006/relationships/hyperlink" Target="https://www.mpam.mp.br/images/CT_n%C2%BA_008-2021-MP-PGJ_077ad.pdf" TargetMode="External" /><Relationship Id="rId42" Type="http://schemas.openxmlformats.org/officeDocument/2006/relationships/hyperlink" Target="https://www.mpam.mp.br/images/CCT_n%C2%BA_007-2021-MP-PGJ_493b2.pdf" TargetMode="External" /><Relationship Id="rId43" Type="http://schemas.openxmlformats.org/officeDocument/2006/relationships/hyperlink" Target="https://www.mpam.mp.br/images/CC_n%C2%BA_006-2021-MP-PGJ_c8ef0.pdf" TargetMode="External" /><Relationship Id="rId44" Type="http://schemas.openxmlformats.org/officeDocument/2006/relationships/hyperlink" Target="https://www.mpam.mp.br/images/CT_n%C2%BA_007-2021-MP-PGJ_9d79c.pdf" TargetMode="External" /><Relationship Id="rId45" Type="http://schemas.openxmlformats.org/officeDocument/2006/relationships/hyperlink" Target="https://www.mpam.mp.br/images/CT_n%C2%BA_006-2021_-_MP-PGJ_133b7.pdf" TargetMode="External" /><Relationship Id="rId46" Type="http://schemas.openxmlformats.org/officeDocument/2006/relationships/hyperlink" Target="https://www.mpam.mp.br/images/CC_n%C2%BA_005-2021-MP-PGJ_ce538.pdf" TargetMode="External" /><Relationship Id="rId47" Type="http://schemas.openxmlformats.org/officeDocument/2006/relationships/hyperlink" Target="https://www.mpam.mp.br/images/CT_n%C2%BA_005-2021_-_MP-PGJ_ab169.pdf" TargetMode="External" /><Relationship Id="rId48" Type="http://schemas.openxmlformats.org/officeDocument/2006/relationships/hyperlink" Target="https://www.mpam.mp.br/images/CT_n%C2%BA_004-2021-MP-PGJ_95ba7.pdf" TargetMode="External" /><Relationship Id="rId49" Type="http://schemas.openxmlformats.org/officeDocument/2006/relationships/hyperlink" Target="https://www.mpam.mp.br/images/CC_n%C2%BA_004-2021-MP-PGJ_19977.pdf" TargetMode="External" /><Relationship Id="rId50" Type="http://schemas.openxmlformats.org/officeDocument/2006/relationships/hyperlink" Target="https://www.mpam.mp.br/images/CT_n%C2%BA_003.2021.MP-PGJ_7050b.pdf" TargetMode="External" /><Relationship Id="rId51" Type="http://schemas.openxmlformats.org/officeDocument/2006/relationships/hyperlink" Target="https://www.mpam.mp.br/images/CT_n%C2%BA_002.2021.MP.PGJ_0bf38.pdf" TargetMode="External" /><Relationship Id="rId52" Type="http://schemas.openxmlformats.org/officeDocument/2006/relationships/hyperlink" Target="https://www.mpam.mp.br/images/CT_n%C2%BA_001.2021-MP-PGJ_3bc8f.pdf" TargetMode="External" /><Relationship Id="rId53" Type="http://schemas.openxmlformats.org/officeDocument/2006/relationships/hyperlink" Target="https://www.mpam.mp.br/images/CC_N%C2%BA_003-2021-MP-PGJ_fe3db.pdf" TargetMode="External" /><Relationship Id="rId54" Type="http://schemas.openxmlformats.org/officeDocument/2006/relationships/hyperlink" Target="https://www.mpam.mp.br/images/CT_n%C2%BA_002-2021-MP-PGJ_f7591.pdf" TargetMode="External" /><Relationship Id="rId55" Type="http://schemas.openxmlformats.org/officeDocument/2006/relationships/hyperlink" Target="https://www.mpam.mp.br/images/CC_n%C2%BA_01-2021-MP-PGJ_76bc5.pdf" TargetMode="External" /><Relationship Id="rId56" Type="http://schemas.openxmlformats.org/officeDocument/2006/relationships/hyperlink" Target="https://www.mpam.mp.br/images/CT_n%C2%BA_021-2020-MP-PGJ_d4e7a.pdf" TargetMode="External" /><Relationship Id="rId57" Type="http://schemas.openxmlformats.org/officeDocument/2006/relationships/hyperlink" Target="https://www.mpam.mp.br/images/CT_N%C2%BA_019-2020-MP-PGJ.pdf_96401.pdf" TargetMode="External" /><Relationship Id="rId58" Type="http://schemas.openxmlformats.org/officeDocument/2006/relationships/hyperlink" Target="https://www.mpam.mp.br/images/CT_n%C2%BA_018-2020_-_MP_PGJ_3c0d0.pdf" TargetMode="External" /><Relationship Id="rId59" Type="http://schemas.openxmlformats.org/officeDocument/2006/relationships/hyperlink" Target="https://www.mpam.mp.br/images/CT_n%C2%BA_017-2020-MP-PGJ_30d63.pdf" TargetMode="External" /><Relationship Id="rId60" Type="http://schemas.openxmlformats.org/officeDocument/2006/relationships/hyperlink" Target="https://www.mpam.mp.br/images/CT_n%C2%BA_016-2020-MP-PGJ_5f566.pdf" TargetMode="External" /><Relationship Id="rId61" Type="http://schemas.openxmlformats.org/officeDocument/2006/relationships/hyperlink" Target="https://www.mpam.mp.br/images/CT_n%C2%BA_015-2020-MP-PGJ_4610e.pdf" TargetMode="External" /><Relationship Id="rId62" Type="http://schemas.openxmlformats.org/officeDocument/2006/relationships/hyperlink" Target="https://www.mpam.mp.br/images/Carta-Contrato_n%C2%BA_004.2020_-_DELL_cf8b4.pdf" TargetMode="External" /><Relationship Id="rId63" Type="http://schemas.openxmlformats.org/officeDocument/2006/relationships/hyperlink" Target="https://www.mpam.mp.br/images/CT_n%C2%BA_10-2020-MP-PGJ_d98a6.pdf" TargetMode="External" /><Relationship Id="rId64" Type="http://schemas.openxmlformats.org/officeDocument/2006/relationships/hyperlink" Target="https://www.mpam.mp.br/images/CC_n%C2%BA_003.2020_98a8f.pdf" TargetMode="External" /><Relationship Id="rId65" Type="http://schemas.openxmlformats.org/officeDocument/2006/relationships/hyperlink" Target="https://www.mpam.mp.br/images/CT_n%C2%BA_008.2020-MP-PGJ_fc331.pdf" TargetMode="External" /><Relationship Id="rId66" Type="http://schemas.openxmlformats.org/officeDocument/2006/relationships/hyperlink" Target="https://www.mpam.mp.br/images/CT_N%C2%BA_002-2020-MP-PGJ_ae08b.pdf" TargetMode="External" /><Relationship Id="rId67" Type="http://schemas.openxmlformats.org/officeDocument/2006/relationships/hyperlink" Target="https://www.mpam.mp.br/images/Contrato_n%C2%BA_023_2016_-_BRADESCO_91d93.pdf" TargetMode="External" /><Relationship Id="rId68" Type="http://schemas.openxmlformats.org/officeDocument/2006/relationships/hyperlink" Target="https://www.mpam.mp.br/images/Contrato_n%C2%BA_029-2016_-_Tel_Anal%C3%B3gica_-_TELEMAR_3d347.pdf" TargetMode="External" /><Relationship Id="rId69" Type="http://schemas.openxmlformats.org/officeDocument/2006/relationships/hyperlink" Target="https://www.mpam.mp.br/images/Contrato_n%C2%BA_031-2016_-_Vsat_-_HUGHES_e905b.pdf" TargetMode="External" /><Relationship Id="rId70" Type="http://schemas.openxmlformats.org/officeDocument/2006/relationships/hyperlink" Target="https://www.mpam.mp.br/images/CARTA_CONTRATO_N%C2%BA_001-2017-MP-PGJ_cad92.pdf" TargetMode="External" /><Relationship Id="rId71" Type="http://schemas.openxmlformats.org/officeDocument/2006/relationships/hyperlink" Target="https://www.mpam.mp.br/images/Contrato_n%C2%BA_010-2017_-_Manuten%C3%A7%C3%A3o_Refrigera%C3%A7%C3%A3o_-_G_REFRIGERA%C3%87%C3%83O_ac6c3.pdf" TargetMode="External" /><Relationship Id="rId72" Type="http://schemas.openxmlformats.org/officeDocument/2006/relationships/hyperlink" Target="https://www.mpam.mp.br/images/CT_018.2017_-_MP.PGJ_-_4DEAL_c2531.pdf" TargetMode="External" /><Relationship Id="rId73" Type="http://schemas.openxmlformats.org/officeDocument/2006/relationships/hyperlink" Target="https://www.mpam.mp.br/images/Contrato_n%C2%BA_004_2018_-_Elevadores_Brasil_b3daf.pdf" TargetMode="External" /><Relationship Id="rId74" Type="http://schemas.openxmlformats.org/officeDocument/2006/relationships/hyperlink" Target="https://www.mpam.mp.br/images/Contrato_n%C2%BA_019_2018_-_Loca%C3%A7%C3%A3o_COARI_-_Vera_Neide_b8b5c.pdf" TargetMode="External" /><Relationship Id="rId75" Type="http://schemas.openxmlformats.org/officeDocument/2006/relationships/hyperlink" Target="https://www.mpam.mp.br/images/Contrato_n%C2%BA_020-2018_-_Servi%C3%A7o_de_Dedetiza%C3%A7%C3%A3o_-_VILA_DA_BARRA_b267a.pdf" TargetMode="External" /><Relationship Id="rId76" Type="http://schemas.openxmlformats.org/officeDocument/2006/relationships/hyperlink" Target="https://www.mpam.mp.br/images/Contrato_n%C2%BA_024-2018_-_Manuten%C3%A7%C3%A3o_de_Ve%C3%ADculos_-_T_N_NETO_2f818.pdf" TargetMode="External" /><Relationship Id="rId77" Type="http://schemas.openxmlformats.org/officeDocument/2006/relationships/hyperlink" Target="https://www.mpam.mp.br/images/Contrato_n%C2%BA_032.2018_-_MP-PGJ_4c328.pdf" TargetMode="External" /><Relationship Id="rId78" Type="http://schemas.openxmlformats.org/officeDocument/2006/relationships/hyperlink" Target="https://www.mpam.mp.br/images/CT_035-2018_-_Telemar_Norte_Leste_c7ff6.pdf" TargetMode="External" /><Relationship Id="rId79" Type="http://schemas.openxmlformats.org/officeDocument/2006/relationships/hyperlink" Target="https://www.mpam.mp.br/images/CT_n%C2%BA_044-2018_-_MP-PGJ_9d11f.pdf" TargetMode="External" /><Relationship Id="rId80" Type="http://schemas.openxmlformats.org/officeDocument/2006/relationships/hyperlink" Target="https://www.mpam.mp.br/images/Contrato_n%C2%BA_002-2019_-_CUSD-CCER_-_MP-PGJ_78b2c.pdf" TargetMode="External" /><Relationship Id="rId81" Type="http://schemas.openxmlformats.org/officeDocument/2006/relationships/hyperlink" Target="https://www.mpam.mp.br/images/Contrato_n%C2%BA_003-2019_-_MP_-_PGJ_79dd4.pdf" TargetMode="External" /><Relationship Id="rId82" Type="http://schemas.openxmlformats.org/officeDocument/2006/relationships/hyperlink" Target="https://www.mpam.mp.br/images/Contrato_n%C2%BA_018-2019_-_MP-PGJ_063bc.pdf" TargetMode="External" /><Relationship Id="rId83" Type="http://schemas.openxmlformats.org/officeDocument/2006/relationships/hyperlink" Target="https://www.mpam.mp.br/images/CT_N%C2%BA_033-2019-MP-PGJ_8bab4.pdf" TargetMode="External" /><Relationship Id="rId84" Type="http://schemas.openxmlformats.org/officeDocument/2006/relationships/hyperlink" Target="https://www.mpam.mp.br/images/CT_N%C2%BA_037-2019-MP-PGJ_3e2bf.pdf" TargetMode="External" /><Relationship Id="rId85" Type="http://schemas.openxmlformats.org/officeDocument/2006/relationships/hyperlink" Target="https://www.mpam.mp.br/images/1%C2%BA_TA_ao_CT_n%C2%BA_029_16_-_TNL_-_INTERIOR_7b139.pdf" TargetMode="External" /><Relationship Id="rId86" Type="http://schemas.openxmlformats.org/officeDocument/2006/relationships/hyperlink" Target="https://www.mpam.mp.br/images/2%C2%BA_TA_ao_CT_n%C2%BA_029-2016_-_MP-PGJ_21587.pdf" TargetMode="External" /><Relationship Id="rId87" Type="http://schemas.openxmlformats.org/officeDocument/2006/relationships/hyperlink" Target="https://www.mpam.mp.br/images/3%C2%BA_TA_ao_CT_029-2016_94756.pdf" TargetMode="External" /><Relationship Id="rId88" Type="http://schemas.openxmlformats.org/officeDocument/2006/relationships/hyperlink" Target="https://www.mpam.mp.br/images/4%C2%BA_ao_CT_029-2016_-_MP-PGJ_ec3da.pdf" TargetMode="External" /><Relationship Id="rId89" Type="http://schemas.openxmlformats.org/officeDocument/2006/relationships/hyperlink" Target="https://www.mpam.mp.br/images/5%C2%BA_TA_ao_CT_029-2016_-_MP_c9bdf.pdf" TargetMode="External" /><Relationship Id="rId90" Type="http://schemas.openxmlformats.org/officeDocument/2006/relationships/hyperlink" Target="https://www.mpam.mp.br/images/6_TA_%C3%A0_CT_n.%C2%BA_029-2016_-_MP-PGJ_6a22b.pdf" TargetMode="External" /><Relationship Id="rId91" Type="http://schemas.openxmlformats.org/officeDocument/2006/relationships/hyperlink" Target="https://www.mpam.mp.br/images/1%C2%BA_TA_ao_CT_023-2016_c0e76.pdf" TargetMode="External" /><Relationship Id="rId92" Type="http://schemas.openxmlformats.org/officeDocument/2006/relationships/hyperlink" Target="https://www.mpam.mp.br/images/2%C2%BA_TA_ao_CT_n%C2%BA_23-2016-MP-PGJ_b4cb1.pdf" TargetMode="External" /><Relationship Id="rId93" Type="http://schemas.openxmlformats.org/officeDocument/2006/relationships/hyperlink" Target="https://www.mpam.mp.br/images/3_TA_%C3%A0_CT_n.%C2%BA_023-2016_-_MP-PGJ_84837.pdf" TargetMode="External" /><Relationship Id="rId94" Type="http://schemas.openxmlformats.org/officeDocument/2006/relationships/hyperlink" Target="https://www.mpam.mp.br/images/1%C2%BA_Termo_Aditivo_ao_Contrato_n%C2%BA_031_2016_-_HUGHES_ASSINADO_990f9.pdf" TargetMode="External" /><Relationship Id="rId95" Type="http://schemas.openxmlformats.org/officeDocument/2006/relationships/hyperlink" Target="https://www.mpam.mp.br/images/2%C2%BA_Termo_Aditivo_ao_Contrato_Administrativo_n%C2%BA_031_2016_55de9.pdf" TargetMode="External" /><Relationship Id="rId96" Type="http://schemas.openxmlformats.org/officeDocument/2006/relationships/hyperlink" Target="https://www.mpam.mp.br/images/3%C2%BA_TA_ao_031_2016_-_Hughes_22a09.pdf" TargetMode="External" /><Relationship Id="rId97" Type="http://schemas.openxmlformats.org/officeDocument/2006/relationships/hyperlink" Target="https://www.mpam.mp.br/images/4%C2%BA_TA_ao_CT_031-2016_-MP-PGJ_c08ac.pdf" TargetMode="External" /><Relationship Id="rId98" Type="http://schemas.openxmlformats.org/officeDocument/2006/relationships/hyperlink" Target="https://www.mpam.mp.br/images/5%C2%BA_TA_ao_CT_031-2016_d3890.pdf" TargetMode="External" /><Relationship Id="rId99" Type="http://schemas.openxmlformats.org/officeDocument/2006/relationships/hyperlink" Target="https://www.mpam.mp.br/images/6%C2%BA_ao_CT_031-2016_-_MP-PGJ_b20e9.pdf" TargetMode="External" /><Relationship Id="rId100" Type="http://schemas.openxmlformats.org/officeDocument/2006/relationships/hyperlink" Target="https://www.mpam.mp.br/images/7%C2%BA_TA_ao_CT_031-2016_-_MP-PGJ_894b5.pdf" TargetMode="External" /><Relationship Id="rId101" Type="http://schemas.openxmlformats.org/officeDocument/2006/relationships/hyperlink" Target="https://www.mpam.mp.br/images/1%C2%BA_TAP_ao_8%C2%BA_TA_ao_CT_031-2016-MP-PGJ_518b3.pdf" TargetMode="External" /><Relationship Id="rId102" Type="http://schemas.openxmlformats.org/officeDocument/2006/relationships/hyperlink" Target="https://www.mpam.mp.br/images/1%C2%BA_TA_Carta-Contrato_n%C2%BA_001_2017_-_Oracle_3563c.pdf" TargetMode="External" /><Relationship Id="rId103" Type="http://schemas.openxmlformats.org/officeDocument/2006/relationships/hyperlink" Target="https://www.mpam.mp.br/images/2%C2%BA_TA_ao_CCT_001-2017_6a560.pdf" TargetMode="External" /><Relationship Id="rId104" Type="http://schemas.openxmlformats.org/officeDocument/2006/relationships/hyperlink" Target="https://www.mpam.mp.br/images/3%C2%BA_TA_ao_CCT_001-2017_b4e53.pdf" TargetMode="External" /><Relationship Id="rId105" Type="http://schemas.openxmlformats.org/officeDocument/2006/relationships/hyperlink" Target="https://www.mpam.mp.br/images/4%C2%BA_TA_a_CCT_n%C2%BA_001-2017_-_MP-PGJ_b81b8.pdf" TargetMode="External" /><Relationship Id="rId106" Type="http://schemas.openxmlformats.org/officeDocument/2006/relationships/hyperlink" Target="https://www.mpam.mp.br/images/1%C2%BA_Termo_Aditivo_ao_Contrato_n%C2%BA_010_2017_-_G._REFRIGERA%C3%87%C3%83O_d5ac7.pdf" TargetMode="External" /><Relationship Id="rId107" Type="http://schemas.openxmlformats.org/officeDocument/2006/relationships/hyperlink" Target="https://www.mpam.mp.br/images/2%C2%BA_TA_ao_CT_010-2017_e7fa2.pdf" TargetMode="External" /><Relationship Id="rId108" Type="http://schemas.openxmlformats.org/officeDocument/2006/relationships/hyperlink" Target="https://www.mpam.mp.br/images/3%C2%BA_TA_ao_CT_010.2017_18ed6.pdf" TargetMode="External" /><Relationship Id="rId109" Type="http://schemas.openxmlformats.org/officeDocument/2006/relationships/hyperlink" Target="https://www.mpam.mp.br/images/4%C2%BA_TA_ao_CT_010-2017-MP-PGJ_10f19.pdf" TargetMode="External" /><Relationship Id="rId110" Type="http://schemas.openxmlformats.org/officeDocument/2006/relationships/hyperlink" Target="https://www.mpam.mp.br/images/5_TA_%C3%A0_CT_n.%C2%BA_010-2017_-_MP-PGJ_2a1a4.pdf" TargetMode="External" /><Relationship Id="rId111" Type="http://schemas.openxmlformats.org/officeDocument/2006/relationships/hyperlink" Target="https://www.mpam.mp.br/images/1%C2%BA_Termo_Aditivo_ao_Contrato_n%C2%BA_018-2017-MP-PGJ_155da.pdf" TargetMode="External" /><Relationship Id="rId112" Type="http://schemas.openxmlformats.org/officeDocument/2006/relationships/hyperlink" Target="https://www.mpam.mp.br/images/2%C2%BA_TA_ao_CT_018-2017_25093.pdf" TargetMode="External" /><Relationship Id="rId113" Type="http://schemas.openxmlformats.org/officeDocument/2006/relationships/hyperlink" Target="https://www.mpam.mp.br/images/3%C2%BA_TA_ao_CT_018-2017_-_MP-PGJ_e92dd.pdf" TargetMode="External" /><Relationship Id="rId114" Type="http://schemas.openxmlformats.org/officeDocument/2006/relationships/hyperlink" Target="https://www.mpam.mp.br/images/4%C2%BA_TA_ao_CT_N%C2%BA_018-2017-MP-PGJ_45fd7.pdf" TargetMode="External" /><Relationship Id="rId115" Type="http://schemas.openxmlformats.org/officeDocument/2006/relationships/hyperlink" Target="https://www.mpam.mp.br/images/1%C2%BA_TA_ao_CT_004-2018_50153.pdf" TargetMode="External" /><Relationship Id="rId116" Type="http://schemas.openxmlformats.org/officeDocument/2006/relationships/hyperlink" Target="https://www.mpam.mp.br/images/2%C2%BA_TA_ao_CT_004-2018_4365b.pdf" TargetMode="External" /><Relationship Id="rId117" Type="http://schemas.openxmlformats.org/officeDocument/2006/relationships/hyperlink" Target="https://www.mpam.mp.br/images/3%C2%BA_TA_ao_CT_004-2018_5bf60.pdf" TargetMode="External" /><Relationship Id="rId118" Type="http://schemas.openxmlformats.org/officeDocument/2006/relationships/hyperlink" Target="https://www.mpam.mp.br/images/4%C2%BA_TA_ao_CT_n%C2%BA_004-2018-MP-PGJ_724ae.pdf" TargetMode="External" /><Relationship Id="rId119" Type="http://schemas.openxmlformats.org/officeDocument/2006/relationships/hyperlink" Target="https://www.mpam.mp.br/images/5%C2%BA_TA_ao_CT_04-2018_-_MPE-PGJ_7a147.pdf" TargetMode="External" /><Relationship Id="rId120" Type="http://schemas.openxmlformats.org/officeDocument/2006/relationships/hyperlink" Target="https://www.mpam.mp.br/images/1%C2%BA_TA_ao_CT_019-2018_1a971.pdf" TargetMode="External" /><Relationship Id="rId121" Type="http://schemas.openxmlformats.org/officeDocument/2006/relationships/hyperlink" Target="https://www.mpam.mp.br/images/2%C2%BA_TA_ao_CT_019-2018-MP-PGJ_e2d4f.pdf" TargetMode="External" /><Relationship Id="rId122" Type="http://schemas.openxmlformats.org/officeDocument/2006/relationships/hyperlink" Target="https://www.mpam.mp.br/images/3%C2%BA_TA_ao_CT_019-2018-MP-PGJ_29438.pdf" TargetMode="External" /><Relationship Id="rId123" Type="http://schemas.openxmlformats.org/officeDocument/2006/relationships/hyperlink" Target="https://www.mpam.mp.br/images/4_TA_%C3%A0_CT_n.%C2%BA_019-2018_-_MP-PGJ_0fba9.pdf" TargetMode="External" /><Relationship Id="rId124" Type="http://schemas.openxmlformats.org/officeDocument/2006/relationships/hyperlink" Target="https://www.mpam.mp.br/images/1%C2%BA_TA_ao_CT_020-2018_06a7e.pdf" TargetMode="External" /><Relationship Id="rId125" Type="http://schemas.openxmlformats.org/officeDocument/2006/relationships/hyperlink" Target="https://www.mpam.mp.br/images/2%C2%BA_TA_ao_CT_020-2018-MP-PGJ_a9bea.pdf" TargetMode="External" /><Relationship Id="rId126" Type="http://schemas.openxmlformats.org/officeDocument/2006/relationships/hyperlink" Target="https://www.mpam.mp.br/images/3%C2%BA_TA_ao_CT_n%C2%BA_20-2018-MP-PGJ_3aaf3.pdf" TargetMode="External" /><Relationship Id="rId127" Type="http://schemas.openxmlformats.org/officeDocument/2006/relationships/hyperlink" Target="https://www.mpam.mp.br/images/4_TA_%C3%A0_CT_n.%C2%BA_020-2018_-PGJ-MP_f580a.pdf" TargetMode="External" /><Relationship Id="rId128" Type="http://schemas.openxmlformats.org/officeDocument/2006/relationships/hyperlink" Target="https://www.mpam.mp.br/images/4_TA_%C3%A0_CT_n.%C2%BA_024-2018_-_MP-PGJ_b7a86.pdf" TargetMode="External" /><Relationship Id="rId129" Type="http://schemas.openxmlformats.org/officeDocument/2006/relationships/hyperlink" Target="https://www.mpam.mp.br/images/1%C2%BA_TA_ao_CT_024-2018_3f24e.pdf" TargetMode="External" /><Relationship Id="rId130" Type="http://schemas.openxmlformats.org/officeDocument/2006/relationships/hyperlink" Target="https://www.mpam.mp.br/images/2%C2%BA_TA_ao_CT_024-2018_MP-PGJ_5e402.pdf" TargetMode="External" /><Relationship Id="rId131" Type="http://schemas.openxmlformats.org/officeDocument/2006/relationships/hyperlink" Target="https://www.mpam.mp.br/images/3%C2%BA_TA_ao_CT_n%C2%BA_024-2018-MP-PGJ_2123e.pdf" TargetMode="External" /><Relationship Id="rId132" Type="http://schemas.openxmlformats.org/officeDocument/2006/relationships/hyperlink" Target="https://www.mpam.mp.br/images/1%C2%BA_TAP_ao_CT_032-2018_dca06.pdf" TargetMode="External" /><Relationship Id="rId133" Type="http://schemas.openxmlformats.org/officeDocument/2006/relationships/hyperlink" Target="https://www.mpam.mp.br/images/1_TAP_%C3%A0_CT_n.%C2%BA_032-2018_-_MP-PGJ_ad07a.pdf" TargetMode="External" /><Relationship Id="rId134" Type="http://schemas.openxmlformats.org/officeDocument/2006/relationships/hyperlink" Target="https://www.mpam.mp.br/images/1%C2%BA_TA_ao_CT_035-2018_9bd22.pdf" TargetMode="External" /><Relationship Id="rId135" Type="http://schemas.openxmlformats.org/officeDocument/2006/relationships/hyperlink" Target="https://www.mpam.mp.br/images/2%C2%BA_TA_ao_CT_n%C2%BA_035-2018-MP-PGJ_6d839.pdf" TargetMode="External" /><Relationship Id="rId136" Type="http://schemas.openxmlformats.org/officeDocument/2006/relationships/hyperlink" Target="https://www.mpam.mp.br/images/3%C2%BA_TA_ao_CT_035-2018-MP-PGJ_1016d.pdf" TargetMode="External" /><Relationship Id="rId137" Type="http://schemas.openxmlformats.org/officeDocument/2006/relationships/hyperlink" Target="https://www.mpam.mp.br/images/4%C2%BA_TA_ao_CT_035-2018-MP-PGJ_59d93.pdf" TargetMode="External" /><Relationship Id="rId138" Type="http://schemas.openxmlformats.org/officeDocument/2006/relationships/hyperlink" Target="https://www.mpam.mp.br/images/1%C2%BA_TA_ao_CT_044-2018_8f686.pdf" TargetMode="External" /><Relationship Id="rId139" Type="http://schemas.openxmlformats.org/officeDocument/2006/relationships/hyperlink" Target="https://www.mpam.mp.br/images/2%C2%BA_TA_ao_CT_044-2018_93da7.pdf" TargetMode="External" /><Relationship Id="rId140" Type="http://schemas.openxmlformats.org/officeDocument/2006/relationships/hyperlink" Target="https://www.mpam.mp.br/images/3%C2%BA_ao_CT_N%C2%BA_044-2018-MP-PGJ_77ed4.pdf" TargetMode="External" /><Relationship Id="rId141" Type="http://schemas.openxmlformats.org/officeDocument/2006/relationships/hyperlink" Target="https://www.mpam.mp.br/images/4%C2%BA_TA_ao_CT_44-2018-MP-PGJ_e2e08.pdf" TargetMode="External" /><Relationship Id="rId142" Type="http://schemas.openxmlformats.org/officeDocument/2006/relationships/hyperlink" Target="https://www.mpam.mp.br/images/1%C2%BA_TA_ao_CT_002-2019_29a31.pdf" TargetMode="External" /><Relationship Id="rId143" Type="http://schemas.openxmlformats.org/officeDocument/2006/relationships/hyperlink" Target="https://www.mpam.mp.br/images/2%C2%BA_TA_ao_CT_n%C2%BA_002-2019-MP-PGJ_4573d.pdf" TargetMode="External" /><Relationship Id="rId144" Type="http://schemas.openxmlformats.org/officeDocument/2006/relationships/hyperlink" Target="https://www.mpam.mp.br/images/3%C2%BA_TA_ao_CT_02-2019_-_MP-PGJ_92570.pdf" TargetMode="External" /><Relationship Id="rId145" Type="http://schemas.openxmlformats.org/officeDocument/2006/relationships/hyperlink" Target="https://www.mpam.mp.br/images/1%C2%BA_TA_ao_CT_003-2019_a5395.pdf" TargetMode="External" /><Relationship Id="rId146" Type="http://schemas.openxmlformats.org/officeDocument/2006/relationships/hyperlink" Target="https://www.mpam.mp.br/images/2%C2%BA_TA_ao_CT_n%C2%BA_003-2019-MP-PGJ_669e0.pdf" TargetMode="External" /><Relationship Id="rId147" Type="http://schemas.openxmlformats.org/officeDocument/2006/relationships/hyperlink" Target="https://www.mpam.mp.br/images/3%C2%BA_TA_ao_CT_003-2019_-_MP-PGJ_f1b07.pdf" TargetMode="External" /><Relationship Id="rId148" Type="http://schemas.openxmlformats.org/officeDocument/2006/relationships/hyperlink" Target="https://www.mpam.mp.br/images/4%C2%BA_TA_ao_CT_n%C2%BA_03-2019-MP-PGJ_caf9b.pdf" TargetMode="External" /><Relationship Id="rId149" Type="http://schemas.openxmlformats.org/officeDocument/2006/relationships/hyperlink" Target="https://www.mpam.mp.br/images/1%C2%BA_TA_ao_CT_n%C2%BA_018-2019-MP-PGJ_31c25.pdf" TargetMode="External" /><Relationship Id="rId150" Type="http://schemas.openxmlformats.org/officeDocument/2006/relationships/hyperlink" Target="https://www.mpam.mp.br/images/2_TA_ao_CT_n%C2%BA_018-2019-MP-PGJ_caad1.pdf" TargetMode="External" /><Relationship Id="rId151" Type="http://schemas.openxmlformats.org/officeDocument/2006/relationships/hyperlink" Target="https://www.mpam.mp.br/images/3_TA_%C3%A0_CT_n.%C2%BA_018-2019_-_MP-PGJ_bcff4.pdf" TargetMode="External" /><Relationship Id="rId152" Type="http://schemas.openxmlformats.org/officeDocument/2006/relationships/hyperlink" Target="https://www.mpam.mp.br/images/1%C2%BA_TA_ao_CT_n%C2%BA_08-2020.MP-PGJ_e1fb7.pdf" TargetMode="External" /><Relationship Id="rId153" Type="http://schemas.openxmlformats.org/officeDocument/2006/relationships/hyperlink" Target="https://www.mpam.mp.br/images/2%C2%BA_TA_ao_CT_08-2020_-_MPPGJ_60145.pdf" TargetMode="External" /><Relationship Id="rId154" Type="http://schemas.openxmlformats.org/officeDocument/2006/relationships/hyperlink" Target="https://www.mpam.mp.br/images/1%C2%BA_TA_ao_CT_N%C2%BA_015-2020-MP-PGJ_d8536.pdf" TargetMode="External" /><Relationship Id="rId155" Type="http://schemas.openxmlformats.org/officeDocument/2006/relationships/hyperlink" Target="https://www.mpam.mp.br/images/2_TA_%C3%A0_CT_n.%C2%BA_015-2020_-_MP-PGJ_a520c.pdf" TargetMode="External" /><Relationship Id="rId156" Type="http://schemas.openxmlformats.org/officeDocument/2006/relationships/hyperlink" Target="https://www.mpam.mp.br/images/1_TA_%C3%A0_CT_n.%C2%BA_017-2020_-_MP-PGJ_7a783.pdfhttps:/www.mpam.mp.br/images/1%C2%BA_TA_ao_CT_018-2020_-_MP-PGJ_2757f.pdf" TargetMode="External" /><Relationship Id="rId157" Type="http://schemas.openxmlformats.org/officeDocument/2006/relationships/hyperlink" Target="https://www.mpam.mp.br/images/1%C2%BA_TA_ao_CC_02-2021_b24a7.pdf" TargetMode="External" /><Relationship Id="rId158" Type="http://schemas.openxmlformats.org/officeDocument/2006/relationships/hyperlink" Target="https://www.mpam.mp.br/images/1%C2%BA_TA_ao_CT_n%C2%BA_003-2021-MP-PGJ_bb4ce.pdf" TargetMode="External" /><Relationship Id="rId159" Type="http://schemas.openxmlformats.org/officeDocument/2006/relationships/hyperlink" Target="https://www.mpam.mp.br/images/1%C2%BA_TA_ao_CT_04-2021-MP-PGJ_c7508.pdf" TargetMode="External" /><Relationship Id="rId160" Type="http://schemas.openxmlformats.org/officeDocument/2006/relationships/hyperlink" Target="https://www.mpam.mp.br/images/1%C2%BA_TA_ao_CT_005-2021-MP-PGJ_8e7be.pdf" TargetMode="External" /><Relationship Id="rId161" Type="http://schemas.openxmlformats.org/officeDocument/2006/relationships/hyperlink" Target="https://www.mpam.mp.br/images/1%C2%BA_TA_ao_CC_005-2021_-_MP-_PGJ_099cf.pdf" TargetMode="External" /><Relationship Id="rId162" Type="http://schemas.openxmlformats.org/officeDocument/2006/relationships/hyperlink" Target="https://www.mpam.mp.br/images/1_TA_ao_CT_n.%C2%BA_006-2021_-_MP-PGJ_3d1d3.pdf" TargetMode="External" /><Relationship Id="rId163" Type="http://schemas.openxmlformats.org/officeDocument/2006/relationships/hyperlink" Target="https://www.mpam.mp.br/images/1_TA_%C3%A0_CC_n.%C2%BA_007-2021_-_MP-PGJ_0c5e8.pdf" TargetMode="External" /><Relationship Id="rId164" Type="http://schemas.openxmlformats.org/officeDocument/2006/relationships/hyperlink" Target="https://www.mpam.mp.br/images/1%C2%BA_TA_ao_CT_n%C2%BA_8-2021_-_MP-PGJ_e3290.pdf" TargetMode="External" /><Relationship Id="rId165" Type="http://schemas.openxmlformats.org/officeDocument/2006/relationships/hyperlink" Target="https://www.mpam.mp.br/images/1_TA_%C3%A0_CT_n.%C2%BA_011-2021_-_MP-PGJ_b26e3.pdf" TargetMode="External" /><Relationship Id="rId166" Type="http://schemas.openxmlformats.org/officeDocument/2006/relationships/hyperlink" Target="https://www.mpam.mp.br/images/CARTA_CONTRATO_N%C2%BA_08-2020-MP-PGJ_bb642.pdf" TargetMode="External" /><Relationship Id="rId167" Type="http://schemas.openxmlformats.org/officeDocument/2006/relationships/hyperlink" Target="https://www.mpam.mp.br/images/CT_08-2022_-_MP-PGJ_4a1bf.pdf" TargetMode="External" /><Relationship Id="rId168" Type="http://schemas.openxmlformats.org/officeDocument/2006/relationships/hyperlink" Target="https://www.mpam.mp.br/images/CT_N%C2%BA_10-2022_-_MP-PGJ_d7876.pdf" TargetMode="External" /><Relationship Id="rId169" Type="http://schemas.openxmlformats.org/officeDocument/2006/relationships/hyperlink" Target="https://www.mpam.mp.br/images/1_TA_%C3%A0_CT_n.%C2%BA_006-2022_-_MP-PGJ_eb278.pdf" TargetMode="External" /><Relationship Id="rId170" Type="http://schemas.openxmlformats.org/officeDocument/2006/relationships/hyperlink" Target="https://www.mpam.mp.br/images/1_TA_%C3%A0_CT_n.%C2%BA_015-2021_-_MP-PGJ_80df4.pdf" TargetMode="External" /><Relationship Id="rId171" Type="http://schemas.openxmlformats.org/officeDocument/2006/relationships/hyperlink" Target="https://www.mpam.mp.br/images/1_TA_%C3%A0_CT_n.%C2%BA_021-2021_-_MP-PGJ_e6631.pdf" TargetMode="External" /><Relationship Id="rId172" Type="http://schemas.openxmlformats.org/officeDocument/2006/relationships/hyperlink" Target="https://www.mpam.mp.br/images/1_TA_%C3%A0_CT_n.%C2%BA_028-2021-_MP_PGJ_3641d.pdf" TargetMode="External" /><Relationship Id="rId173" Type="http://schemas.openxmlformats.org/officeDocument/2006/relationships/hyperlink" Target="https://www.mpam.mp.br/images/1_TAP_ao_CT_n.%C2%BA_007-2022-MP-PGJ_0ec74.pdf" TargetMode="External" /><Relationship Id="rId174" Type="http://schemas.openxmlformats.org/officeDocument/2006/relationships/hyperlink" Target="https://www.mpam.mp.br/images/Contratos/2022/Aditivos/1%C2%BA_TA_ao_CT_n%C2%BA_13-2021_MP-PGJ_8df32.pdf" TargetMode="External" /><Relationship Id="rId175" Type="http://schemas.openxmlformats.org/officeDocument/2006/relationships/hyperlink" Target="https://www.mpam.mp.br/images/CCT_04-2022_-_MP-PGJ_fcb3e.pdf" TargetMode="External" /><Relationship Id="rId176" Type="http://schemas.openxmlformats.org/officeDocument/2006/relationships/hyperlink" Target="https://www.mpam.mp.br/images/1_TA_%C3%A0_CT_n.%C2%BA_022-2021_-_MP-PGJ_a9a83.pdf" TargetMode="External" /><Relationship Id="rId177" Type="http://schemas.openxmlformats.org/officeDocument/2006/relationships/hyperlink" Target="https://www.mpam.mp.br/images/1_TA_%C3%A0_CT_n.%C2%BA_019-2021_-_MP_-PGJ_9396e.pdf" TargetMode="External" /><Relationship Id="rId178" Type="http://schemas.openxmlformats.org/officeDocument/2006/relationships/hyperlink" Target="https://www.mpam.mp.br/images/TR_ao_CT_002-2022_-_MP-PGJ_3c86b.pdf" TargetMode="External" /><Relationship Id="rId179" Type="http://schemas.openxmlformats.org/officeDocument/2006/relationships/hyperlink" Target="https://www.mpam.mp.br/images/3_TA_%C3%A0_CT_n.%C2%BA_015-2020_-_MP-PGJ_d18fa.pdf" TargetMode="External" /><Relationship Id="rId180" Type="http://schemas.openxmlformats.org/officeDocument/2006/relationships/hyperlink" Target="https://www.mpam.mp.br/images/1_TA_%C3%A0_CT_n.%C2%BA_018-2021_-_MP-PGJ_c5d33.pdf" TargetMode="External" /><Relationship Id="rId181" Type="http://schemas.openxmlformats.org/officeDocument/2006/relationships/hyperlink" Target="https://www.mpam.mp.br/images/Contratos/2022/Aditivos/1%C2%BA_TA_ao_CT_023-2021-MP-PGJ.pdf_393ab.pdf" TargetMode="External" /><Relationship Id="rId182" Type="http://schemas.openxmlformats.org/officeDocument/2006/relationships/hyperlink" Target="https://www.mpam.mp.br/images/TR_ao_CT_n.%C2%BA_044-2018_-_MP-PGJ_6a4e6.pdf" TargetMode="External" /><Relationship Id="rId183" Type="http://schemas.openxmlformats.org/officeDocument/2006/relationships/hyperlink" Target="https://www.mpam.mp.br/images/3_TA_%C3%A0_CT_n.%C2%BA_010-2020_-_MP-PGJ_e1a55.pdf" TargetMode="External" /><Relationship Id="rId184" Type="http://schemas.openxmlformats.org/officeDocument/2006/relationships/hyperlink" Target="https://www.mpam.mp.br/images/1%C2%BA_TA_ao_CT_010-2020-MP-PGJ_ecd24.pdf" TargetMode="External" /><Relationship Id="rId185" Type="http://schemas.openxmlformats.org/officeDocument/2006/relationships/hyperlink" Target="https://www.mpam.mp.br/images/2%C2%BA_TA_ao_CT_n%C2%BA_10-2020_0d5e9.pdf" TargetMode="External" /><Relationship Id="rId186" Type="http://schemas.openxmlformats.org/officeDocument/2006/relationships/hyperlink" Target="https://www.mpam.mp.br/images/1_TAP_%C3%A0_CC_n.%C2%BA_001-2022_-_MP-PGJ_28a08.pdf" TargetMode="External" /><Relationship Id="rId187" Type="http://schemas.openxmlformats.org/officeDocument/2006/relationships/hyperlink" Target="https://www.mpam.mp.br/images/1_TA_%C3%A0_CT_n.%C2%BA_012-2021_-_MP-PGJ_e4d42.pdf" TargetMode="External" /><Relationship Id="rId188" Type="http://schemas.openxmlformats.org/officeDocument/2006/relationships/hyperlink" Target="https://www.mpam.mp.br/images/Contrato_n%C2%BA_011.2018_-_Telefonia_M%C3%B3vel_-_VIVO_TELEF%C3%94NICO_84b0f.pdf" TargetMode="External" /><Relationship Id="rId189" Type="http://schemas.openxmlformats.org/officeDocument/2006/relationships/hyperlink" Target="https://www.mpam.mp.br/images/4_TA_%C3%A0_CT_n.%C2%BA_011-2018_-_MP-PGJ_b5ccc.pdf" TargetMode="External" /><Relationship Id="rId190" Type="http://schemas.openxmlformats.org/officeDocument/2006/relationships/hyperlink" Target="https://www.mpam.mp.br/images/3_TA_ao_CT_011-2018-MP-PGJ_21acd.pdf" TargetMode="External" /><Relationship Id="rId191" Type="http://schemas.openxmlformats.org/officeDocument/2006/relationships/hyperlink" Target="https://www.mpam.mp.br/images/2%C2%BA_TA_ao_CT_N_011.2018_f7c28.pdf" TargetMode="External" /><Relationship Id="rId192" Type="http://schemas.openxmlformats.org/officeDocument/2006/relationships/hyperlink" Target="https://www.mpam.mp.br/images/CT_12-2022_-_MP-PGJ_0664d.pdf" TargetMode="External" /><Relationship Id="rId193" Type="http://schemas.openxmlformats.org/officeDocument/2006/relationships/hyperlink" Target="https://www.mpam.mp.br/images/CT_13-2022_-_MP-PGJ_bee15.pdf" TargetMode="External" /><Relationship Id="rId194" Type="http://schemas.openxmlformats.org/officeDocument/2006/relationships/hyperlink" Target="https://www.mpam.mp.br/images/CT_15-2022_-_MP-PGJ_c1f21.pdf" TargetMode="External" /><Relationship Id="rId195" Type="http://schemas.openxmlformats.org/officeDocument/2006/relationships/hyperlink" Target="https://www.mpam.mp.br/images/CT_14-2022_-_MP-PGJ_d4585.pdf" TargetMode="External" /><Relationship Id="rId196" Type="http://schemas.openxmlformats.org/officeDocument/2006/relationships/hyperlink" Target="https://www.mpam.mp.br/images/CT_16-2022_-_MP-PGJ_2da83.pdf" TargetMode="External" /><Relationship Id="rId197" Type="http://schemas.openxmlformats.org/officeDocument/2006/relationships/hyperlink" Target="https://www.mpam.mp.br/images/Contratos/2022/Aditivos/5%C2%BA_TA_ao_CT_n%C2%BA_035-2018_-_OI_SA_27312.pdf" TargetMode="External" /><Relationship Id="rId198" Type="http://schemas.openxmlformats.org/officeDocument/2006/relationships/hyperlink" Target="https://www.mpam.mp.br/images/CT_17-2022_-MP-PGJ_91360.pdf" TargetMode="External" /><Relationship Id="rId199" Type="http://schemas.openxmlformats.org/officeDocument/2006/relationships/hyperlink" Target="https://www.mpam.mp.br/images/CT_18-2022_-_MP-PGJ_b543f.pdf" TargetMode="External" /><Relationship Id="rId200" Type="http://schemas.openxmlformats.org/officeDocument/2006/relationships/hyperlink" Target="https://www.mpam.mp.br/images/CT_19-2022_-_MP_PGJ_8bdcc.pdf" TargetMode="External" /><Relationship Id="rId201" Type="http://schemas.openxmlformats.org/officeDocument/2006/relationships/hyperlink" Target="https://www.mpam.mp.br/images/CT_20-2022_-_MP-PGJ_f4b31.pdf" TargetMode="External" /><Relationship Id="rId202" Type="http://schemas.openxmlformats.org/officeDocument/2006/relationships/hyperlink" Target="https://www.mpam.mp.br/images/CT_22-2022-MP-PGJ_8f86f.pdfhttps:/www.mpam.mp.br/images/CT_21-2022_-_MP-PGJ_ed53a.pdf" TargetMode="External" /><Relationship Id="rId203" Type="http://schemas.openxmlformats.org/officeDocument/2006/relationships/hyperlink" Target="https://www.mpam.mp.br/images/Contratos/2022/Contrato/CT_25-2022_-_MP-PGJ_8363e.pdf" TargetMode="External" /><Relationship Id="rId204" Type="http://schemas.openxmlformats.org/officeDocument/2006/relationships/hyperlink" Target="https://www.mpam.mp.br/images/CT_24-2022_-_MP-PGJ_6c970.pdf" TargetMode="External" /><Relationship Id="rId205" Type="http://schemas.openxmlformats.org/officeDocument/2006/relationships/hyperlink" Target="https://www.mpam.mp.br/images/TR_%C3%A0_CT_n.%C2%BA_010-2017_-_MP-PGJ_8142b.pdf" TargetMode="External" /><Relationship Id="rId206" Type="http://schemas.openxmlformats.org/officeDocument/2006/relationships/hyperlink" Target="https://www.mpam.mp.br/images/2_TA_%C3%A0_CT_n.%C2%BA_005-2021_-_MP-PGJ_5538d.pdf" TargetMode="External" /><Relationship Id="rId207" Type="http://schemas.openxmlformats.org/officeDocument/2006/relationships/hyperlink" Target="https://www.mpam.mp.br/images/1_TA_%C3%A0_CT_n.%C2%BA_037-2019_-_MP-PGJ_5e17b.pdf" TargetMode="External" /><Relationship Id="rId208" Type="http://schemas.openxmlformats.org/officeDocument/2006/relationships/hyperlink" Target="https://www.mpam.mp.br/images/1_TA_%C3%A0_CT_n.%C2%BA_033-2021_-_MP-PGJ_484f5.pdf" TargetMode="External" /><Relationship Id="rId209" Type="http://schemas.openxmlformats.org/officeDocument/2006/relationships/hyperlink" Target="https://www.mpam.mp.br/images/1_TA_%C3%A0_CT_n.%C2%BA_017-2020_-_MP-PGJ_7a783.pdfhttps:/www.mpam.mp.br/images/1%C2%BA_TA_ao_CT_018-2020_-_MP-PGJ_2757f.pdf" TargetMode="External" /><Relationship Id="rId210" Type="http://schemas.openxmlformats.org/officeDocument/2006/relationships/hyperlink" Target="https://www.mpam.mp.br/images/1_TA_%C3%A0_CT_n.%C2%BA_003-2022_-_MP-PGJ_4527a.pdf" TargetMode="External" /><Relationship Id="rId211" Type="http://schemas.openxmlformats.org/officeDocument/2006/relationships/hyperlink" Target="https://www.mpam.mp.br/images/1%C2%BA_TAP_ao_CT_n%C2%BA_003-2019-MP-PGJ_baade.pdf" TargetMode="External" /><Relationship Id="rId212" Type="http://schemas.openxmlformats.org/officeDocument/2006/relationships/hyperlink" Target="https://www.mpam.mp.br/images/1%C2%BA_TAPao_CT_033-2019_-MP-PGJ_9e20c.pdf" TargetMode="External" /><Relationship Id="rId213" Type="http://schemas.openxmlformats.org/officeDocument/2006/relationships/hyperlink" Target="https://www.mpam.mp.br/images/CT_26-2022_-_MP-PGJ_a5aaf.pdf" TargetMode="External" /><Relationship Id="rId214" Type="http://schemas.openxmlformats.org/officeDocument/2006/relationships/hyperlink" Target="https://www.mpam.mp.br/images/CT_27-2022_-_MP-PGJ_87dc9.pdf" TargetMode="External" /><Relationship Id="rId215" Type="http://schemas.openxmlformats.org/officeDocument/2006/relationships/hyperlink" Target="https://www.mpam.mp.br/images/CT_29-2022_-_MP-PGJ_cf967.pdf" TargetMode="External" /><Relationship Id="rId216" Type="http://schemas.openxmlformats.org/officeDocument/2006/relationships/hyperlink" Target="https://www.mpam.mp.br/images/CT_30-2022_-_MP-PGJ_e7dc4.pdf" TargetMode="External" /><Relationship Id="rId217" Type="http://schemas.openxmlformats.org/officeDocument/2006/relationships/hyperlink" Target="https://www.mpam.mp.br/images/CT_32-2022_-_MP-PGJ_10dbb.pdf" TargetMode="External" /><Relationship Id="rId218" Type="http://schemas.openxmlformats.org/officeDocument/2006/relationships/hyperlink" Target="https://www.mpam.mp.br/images/TR_%C3%A0_CT_n.%C2%BA_018-2020_-_MP-PGJ_00450.pdf" TargetMode="External" /><Relationship Id="rId219" Type="http://schemas.openxmlformats.org/officeDocument/2006/relationships/hyperlink" Target="https://www.mpam.mp.br/images/1_TA_ao_CT_n.%C2%BA_035-2021_-_CORREIOS_87d3a.pdf" TargetMode="External" /><Relationship Id="rId220" Type="http://schemas.openxmlformats.org/officeDocument/2006/relationships/drawing" Target="../drawings/drawing1.xml" /><Relationship Id="rId2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326"/>
  <sheetViews>
    <sheetView tabSelected="1" zoomScale="80" zoomScaleNormal="80" zoomScaleSheetLayoutView="30" zoomScalePageLayoutView="0" workbookViewId="0" topLeftCell="G1">
      <pane ySplit="1" topLeftCell="A316" activePane="bottomLeft" state="frozen"/>
      <selection pane="topLeft" activeCell="A1" sqref="A1"/>
      <selection pane="bottomLeft" activeCell="Q321" sqref="Q321"/>
    </sheetView>
  </sheetViews>
  <sheetFormatPr defaultColWidth="9.00390625" defaultRowHeight="12.75"/>
  <cols>
    <col min="1" max="1" width="17.28125" style="1" customWidth="1"/>
    <col min="2" max="2" width="59.7109375" style="2"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6.28125" style="1" customWidth="1"/>
    <col min="18" max="18" width="14.28125" style="11" customWidth="1"/>
    <col min="19" max="19" width="22.8515625" style="6" customWidth="1"/>
    <col min="20" max="16384" width="9.00390625" style="6" customWidth="1"/>
  </cols>
  <sheetData>
    <row r="1" spans="1:17" ht="13.5" hidden="1">
      <c r="A1" s="12"/>
      <c r="B1" s="13"/>
      <c r="C1" s="5"/>
      <c r="D1" s="14"/>
      <c r="F1" s="5"/>
      <c r="G1" s="11"/>
      <c r="H1" s="13"/>
      <c r="I1" s="11"/>
      <c r="J1" s="15"/>
      <c r="K1" s="12"/>
      <c r="N1" s="11"/>
      <c r="O1" s="11"/>
      <c r="P1" s="16"/>
      <c r="Q1" s="12"/>
    </row>
    <row r="2" spans="1:18" ht="123" customHeight="1">
      <c r="A2" s="206" t="s">
        <v>1126</v>
      </c>
      <c r="B2" s="206"/>
      <c r="C2" s="206"/>
      <c r="D2" s="206"/>
      <c r="E2" s="206"/>
      <c r="F2" s="206"/>
      <c r="G2" s="206"/>
      <c r="H2" s="206"/>
      <c r="I2" s="206"/>
      <c r="J2" s="206"/>
      <c r="K2" s="206"/>
      <c r="L2" s="206"/>
      <c r="M2" s="206"/>
      <c r="N2" s="206"/>
      <c r="O2" s="206"/>
      <c r="P2" s="206"/>
      <c r="Q2" s="206"/>
      <c r="R2" s="206"/>
    </row>
    <row r="3" spans="1:18" ht="19.5" customHeight="1">
      <c r="A3" s="17" t="s">
        <v>0</v>
      </c>
      <c r="B3" s="18"/>
      <c r="C3" s="19"/>
      <c r="D3" s="20"/>
      <c r="E3" s="19"/>
      <c r="F3" s="19"/>
      <c r="G3" s="21"/>
      <c r="H3" s="18"/>
      <c r="I3" s="21"/>
      <c r="J3" s="22"/>
      <c r="K3" s="17"/>
      <c r="L3" s="23"/>
      <c r="M3" s="24"/>
      <c r="N3" s="21"/>
      <c r="O3" s="21"/>
      <c r="P3" s="21"/>
      <c r="Q3" s="17"/>
      <c r="R3" s="25"/>
    </row>
    <row r="4" spans="1:20" s="26" customFormat="1" ht="13.5">
      <c r="A4" s="204" t="s">
        <v>1</v>
      </c>
      <c r="B4" s="207" t="s">
        <v>2</v>
      </c>
      <c r="C4" s="208" t="s">
        <v>3</v>
      </c>
      <c r="D4" s="204" t="s">
        <v>4</v>
      </c>
      <c r="E4" s="208" t="s">
        <v>5</v>
      </c>
      <c r="F4" s="208"/>
      <c r="G4" s="204" t="s">
        <v>6</v>
      </c>
      <c r="H4" s="207" t="s">
        <v>7</v>
      </c>
      <c r="I4" s="204" t="s">
        <v>8</v>
      </c>
      <c r="J4" s="204" t="s">
        <v>9</v>
      </c>
      <c r="K4" s="209" t="s">
        <v>10</v>
      </c>
      <c r="L4" s="204" t="s">
        <v>11</v>
      </c>
      <c r="M4" s="210" t="s">
        <v>12</v>
      </c>
      <c r="N4" s="204" t="s">
        <v>13</v>
      </c>
      <c r="O4" s="204" t="s">
        <v>14</v>
      </c>
      <c r="P4" s="204" t="s">
        <v>15</v>
      </c>
      <c r="Q4" s="204" t="s">
        <v>16</v>
      </c>
      <c r="R4" s="204" t="s">
        <v>17</v>
      </c>
      <c r="T4" s="27"/>
    </row>
    <row r="5" spans="1:20" s="26" customFormat="1" ht="13.5">
      <c r="A5" s="204"/>
      <c r="B5" s="207"/>
      <c r="C5" s="208"/>
      <c r="D5" s="204"/>
      <c r="E5" s="40" t="s">
        <v>18</v>
      </c>
      <c r="F5" s="40" t="s">
        <v>19</v>
      </c>
      <c r="G5" s="204"/>
      <c r="H5" s="207"/>
      <c r="I5" s="204"/>
      <c r="J5" s="204"/>
      <c r="K5" s="209"/>
      <c r="L5" s="204"/>
      <c r="M5" s="210"/>
      <c r="N5" s="204"/>
      <c r="O5" s="204"/>
      <c r="P5" s="204"/>
      <c r="Q5" s="204"/>
      <c r="R5" s="204"/>
      <c r="S5" s="28"/>
      <c r="T5" s="29"/>
    </row>
    <row r="6" spans="1:19" s="30" customFormat="1" ht="13.5">
      <c r="A6" s="117" t="s">
        <v>29</v>
      </c>
      <c r="B6" s="140" t="s">
        <v>30</v>
      </c>
      <c r="C6" s="114" t="s">
        <v>31</v>
      </c>
      <c r="D6" s="114" t="s">
        <v>32</v>
      </c>
      <c r="E6" s="136" t="s">
        <v>33</v>
      </c>
      <c r="F6" s="136">
        <v>44780</v>
      </c>
      <c r="G6" s="184" t="s">
        <v>867</v>
      </c>
      <c r="H6" s="184" t="s">
        <v>34</v>
      </c>
      <c r="I6" s="184" t="s">
        <v>35</v>
      </c>
      <c r="J6" s="184" t="s">
        <v>35</v>
      </c>
      <c r="K6" s="184" t="s">
        <v>35</v>
      </c>
      <c r="L6" s="184" t="s">
        <v>35</v>
      </c>
      <c r="M6" s="187">
        <v>0</v>
      </c>
      <c r="N6" s="114" t="s">
        <v>36</v>
      </c>
      <c r="O6" s="114" t="s">
        <v>37</v>
      </c>
      <c r="P6" s="191" t="s">
        <v>38</v>
      </c>
      <c r="Q6" s="114" t="s">
        <v>39</v>
      </c>
      <c r="R6" s="79" t="s">
        <v>958</v>
      </c>
      <c r="S6" s="31"/>
    </row>
    <row r="7" spans="1:19" s="30" customFormat="1" ht="13.5">
      <c r="A7" s="139"/>
      <c r="B7" s="141"/>
      <c r="C7" s="125"/>
      <c r="D7" s="125"/>
      <c r="E7" s="137"/>
      <c r="F7" s="137"/>
      <c r="G7" s="185"/>
      <c r="H7" s="185"/>
      <c r="I7" s="185"/>
      <c r="J7" s="185"/>
      <c r="K7" s="185"/>
      <c r="L7" s="185"/>
      <c r="M7" s="188"/>
      <c r="N7" s="125"/>
      <c r="O7" s="125"/>
      <c r="P7" s="192"/>
      <c r="Q7" s="125"/>
      <c r="R7" s="79" t="s">
        <v>953</v>
      </c>
      <c r="S7" s="31"/>
    </row>
    <row r="8" spans="1:19" s="30" customFormat="1" ht="13.5">
      <c r="A8" s="118"/>
      <c r="B8" s="142"/>
      <c r="C8" s="115"/>
      <c r="D8" s="115"/>
      <c r="E8" s="138"/>
      <c r="F8" s="137"/>
      <c r="G8" s="186"/>
      <c r="H8" s="186"/>
      <c r="I8" s="186"/>
      <c r="J8" s="186"/>
      <c r="K8" s="186"/>
      <c r="L8" s="186"/>
      <c r="M8" s="189"/>
      <c r="N8" s="115"/>
      <c r="O8" s="115"/>
      <c r="P8" s="193"/>
      <c r="Q8" s="115"/>
      <c r="R8" s="79" t="s">
        <v>954</v>
      </c>
      <c r="S8" s="31"/>
    </row>
    <row r="9" spans="1:19" s="30" customFormat="1" ht="27">
      <c r="A9" s="122" t="s">
        <v>40</v>
      </c>
      <c r="B9" s="196" t="s">
        <v>41</v>
      </c>
      <c r="C9" s="119" t="s">
        <v>42</v>
      </c>
      <c r="D9" s="196" t="s">
        <v>43</v>
      </c>
      <c r="E9" s="183" t="s">
        <v>44</v>
      </c>
      <c r="F9" s="183">
        <v>44772</v>
      </c>
      <c r="G9" s="119" t="s">
        <v>867</v>
      </c>
      <c r="H9" s="42" t="s">
        <v>45</v>
      </c>
      <c r="I9" s="33" t="s">
        <v>22</v>
      </c>
      <c r="J9" s="45">
        <v>1449.84</v>
      </c>
      <c r="K9" s="33">
        <v>12</v>
      </c>
      <c r="L9" s="41">
        <v>17398.08</v>
      </c>
      <c r="M9" s="194">
        <v>135402.8</v>
      </c>
      <c r="N9" s="119" t="s">
        <v>46</v>
      </c>
      <c r="O9" s="119" t="s">
        <v>47</v>
      </c>
      <c r="P9" s="211" t="s">
        <v>48</v>
      </c>
      <c r="Q9" s="114" t="s">
        <v>501</v>
      </c>
      <c r="R9" s="79" t="s">
        <v>952</v>
      </c>
      <c r="S9" s="31"/>
    </row>
    <row r="10" spans="1:19" s="30" customFormat="1" ht="27">
      <c r="A10" s="122"/>
      <c r="B10" s="196"/>
      <c r="C10" s="119"/>
      <c r="D10" s="196"/>
      <c r="E10" s="183"/>
      <c r="F10" s="183"/>
      <c r="G10" s="119"/>
      <c r="H10" s="42" t="s">
        <v>49</v>
      </c>
      <c r="I10" s="33" t="s">
        <v>22</v>
      </c>
      <c r="J10" s="45">
        <v>1239.84</v>
      </c>
      <c r="K10" s="33">
        <v>12</v>
      </c>
      <c r="L10" s="41">
        <v>14878.08</v>
      </c>
      <c r="M10" s="194"/>
      <c r="N10" s="119"/>
      <c r="O10" s="119"/>
      <c r="P10" s="211"/>
      <c r="Q10" s="125"/>
      <c r="R10" s="79" t="s">
        <v>953</v>
      </c>
      <c r="S10" s="31"/>
    </row>
    <row r="11" spans="1:19" s="30" customFormat="1" ht="13.5">
      <c r="A11" s="122"/>
      <c r="B11" s="196"/>
      <c r="C11" s="119"/>
      <c r="D11" s="196"/>
      <c r="E11" s="183"/>
      <c r="F11" s="183"/>
      <c r="G11" s="119"/>
      <c r="H11" s="42" t="s">
        <v>50</v>
      </c>
      <c r="I11" s="33" t="s">
        <v>51</v>
      </c>
      <c r="J11" s="45">
        <v>45.7</v>
      </c>
      <c r="K11" s="33">
        <v>67</v>
      </c>
      <c r="L11" s="41">
        <v>3061.9</v>
      </c>
      <c r="M11" s="194"/>
      <c r="N11" s="119"/>
      <c r="O11" s="119"/>
      <c r="P11" s="211"/>
      <c r="Q11" s="125"/>
      <c r="R11" s="79" t="s">
        <v>954</v>
      </c>
      <c r="S11" s="31"/>
    </row>
    <row r="12" spans="1:19" s="30" customFormat="1" ht="13.5">
      <c r="A12" s="122"/>
      <c r="B12" s="196"/>
      <c r="C12" s="119"/>
      <c r="D12" s="196"/>
      <c r="E12" s="183"/>
      <c r="F12" s="183"/>
      <c r="G12" s="119"/>
      <c r="H12" s="42" t="s">
        <v>52</v>
      </c>
      <c r="I12" s="33" t="s">
        <v>22</v>
      </c>
      <c r="J12" s="45">
        <v>5370.05</v>
      </c>
      <c r="K12" s="33">
        <v>12</v>
      </c>
      <c r="L12" s="41">
        <v>64440.6</v>
      </c>
      <c r="M12" s="194"/>
      <c r="N12" s="119"/>
      <c r="O12" s="119"/>
      <c r="P12" s="211"/>
      <c r="Q12" s="125"/>
      <c r="R12" s="79" t="s">
        <v>955</v>
      </c>
      <c r="S12" s="31"/>
    </row>
    <row r="13" spans="1:19" s="30" customFormat="1" ht="13.5">
      <c r="A13" s="122"/>
      <c r="B13" s="196"/>
      <c r="C13" s="119"/>
      <c r="D13" s="196"/>
      <c r="E13" s="183"/>
      <c r="F13" s="183"/>
      <c r="G13" s="119"/>
      <c r="H13" s="42" t="s">
        <v>53</v>
      </c>
      <c r="I13" s="33" t="s">
        <v>51</v>
      </c>
      <c r="J13" s="45">
        <v>45.7</v>
      </c>
      <c r="K13" s="33">
        <v>31</v>
      </c>
      <c r="L13" s="41">
        <v>1416.7</v>
      </c>
      <c r="M13" s="194"/>
      <c r="N13" s="119"/>
      <c r="O13" s="119"/>
      <c r="P13" s="211"/>
      <c r="Q13" s="125"/>
      <c r="R13" s="79" t="s">
        <v>956</v>
      </c>
      <c r="S13" s="31"/>
    </row>
    <row r="14" spans="1:19" s="30" customFormat="1" ht="27">
      <c r="A14" s="122"/>
      <c r="B14" s="196"/>
      <c r="C14" s="119"/>
      <c r="D14" s="196"/>
      <c r="E14" s="183"/>
      <c r="F14" s="183"/>
      <c r="G14" s="119"/>
      <c r="H14" s="42" t="s">
        <v>54</v>
      </c>
      <c r="I14" s="33" t="s">
        <v>22</v>
      </c>
      <c r="J14" s="45">
        <v>348.15</v>
      </c>
      <c r="K14" s="33">
        <v>12</v>
      </c>
      <c r="L14" s="41">
        <v>4177.8</v>
      </c>
      <c r="M14" s="194"/>
      <c r="N14" s="119"/>
      <c r="O14" s="119"/>
      <c r="P14" s="211"/>
      <c r="Q14" s="125"/>
      <c r="R14" s="79" t="s">
        <v>957</v>
      </c>
      <c r="S14" s="31"/>
    </row>
    <row r="15" spans="1:19" s="30" customFormat="1" ht="27">
      <c r="A15" s="122"/>
      <c r="B15" s="196"/>
      <c r="C15" s="119"/>
      <c r="D15" s="196"/>
      <c r="E15" s="183"/>
      <c r="F15" s="183"/>
      <c r="G15" s="119"/>
      <c r="H15" s="42" t="s">
        <v>55</v>
      </c>
      <c r="I15" s="33" t="s">
        <v>22</v>
      </c>
      <c r="J15" s="45">
        <v>17.82</v>
      </c>
      <c r="K15" s="33">
        <v>12</v>
      </c>
      <c r="L15" s="41">
        <v>213.84</v>
      </c>
      <c r="M15" s="194"/>
      <c r="N15" s="119"/>
      <c r="O15" s="119"/>
      <c r="P15" s="211"/>
      <c r="Q15" s="125"/>
      <c r="R15" s="67"/>
      <c r="S15" s="31"/>
    </row>
    <row r="16" spans="1:19" s="30" customFormat="1" ht="13.5">
      <c r="A16" s="122"/>
      <c r="B16" s="196"/>
      <c r="C16" s="119"/>
      <c r="D16" s="196"/>
      <c r="E16" s="183"/>
      <c r="F16" s="183"/>
      <c r="G16" s="119"/>
      <c r="H16" s="42" t="s">
        <v>56</v>
      </c>
      <c r="I16" s="33" t="s">
        <v>22</v>
      </c>
      <c r="J16" s="45">
        <v>2484.65</v>
      </c>
      <c r="K16" s="33">
        <v>12</v>
      </c>
      <c r="L16" s="41">
        <v>29815.8</v>
      </c>
      <c r="M16" s="194"/>
      <c r="N16" s="119"/>
      <c r="O16" s="119"/>
      <c r="P16" s="211"/>
      <c r="Q16" s="115"/>
      <c r="R16" s="67"/>
      <c r="S16" s="31"/>
    </row>
    <row r="17" spans="1:19" s="30" customFormat="1" ht="27">
      <c r="A17" s="117" t="s">
        <v>57</v>
      </c>
      <c r="B17" s="140" t="s">
        <v>58</v>
      </c>
      <c r="C17" s="114" t="s">
        <v>59</v>
      </c>
      <c r="D17" s="114" t="s">
        <v>60</v>
      </c>
      <c r="E17" s="136" t="s">
        <v>61</v>
      </c>
      <c r="F17" s="136">
        <v>44597</v>
      </c>
      <c r="G17" s="114" t="s">
        <v>867</v>
      </c>
      <c r="H17" s="42" t="s">
        <v>62</v>
      </c>
      <c r="I17" s="33" t="s">
        <v>51</v>
      </c>
      <c r="J17" s="45">
        <v>2921.53</v>
      </c>
      <c r="K17" s="33">
        <v>8</v>
      </c>
      <c r="L17" s="41">
        <v>23372.24</v>
      </c>
      <c r="M17" s="187">
        <v>689828.88</v>
      </c>
      <c r="N17" s="114" t="s">
        <v>63</v>
      </c>
      <c r="O17" s="114" t="s">
        <v>64</v>
      </c>
      <c r="P17" s="114" t="s">
        <v>65</v>
      </c>
      <c r="Q17" s="114" t="s">
        <v>502</v>
      </c>
      <c r="R17" s="79" t="s">
        <v>952</v>
      </c>
      <c r="S17" s="31"/>
    </row>
    <row r="18" spans="1:19" s="30" customFormat="1" ht="13.5">
      <c r="A18" s="139"/>
      <c r="B18" s="141"/>
      <c r="C18" s="125"/>
      <c r="D18" s="125"/>
      <c r="E18" s="137"/>
      <c r="F18" s="137"/>
      <c r="G18" s="125"/>
      <c r="H18" s="119" t="s">
        <v>66</v>
      </c>
      <c r="I18" s="119" t="s">
        <v>22</v>
      </c>
      <c r="J18" s="129">
        <v>36000</v>
      </c>
      <c r="K18" s="119">
        <v>12</v>
      </c>
      <c r="L18" s="190">
        <v>432000</v>
      </c>
      <c r="M18" s="188"/>
      <c r="N18" s="125"/>
      <c r="O18" s="125"/>
      <c r="P18" s="125"/>
      <c r="Q18" s="125"/>
      <c r="R18" s="79" t="s">
        <v>953</v>
      </c>
      <c r="S18" s="31"/>
    </row>
    <row r="19" spans="1:19" s="30" customFormat="1" ht="13.5">
      <c r="A19" s="139"/>
      <c r="B19" s="141"/>
      <c r="C19" s="125"/>
      <c r="D19" s="125"/>
      <c r="E19" s="137"/>
      <c r="F19" s="137"/>
      <c r="G19" s="125"/>
      <c r="H19" s="119"/>
      <c r="I19" s="119"/>
      <c r="J19" s="129"/>
      <c r="K19" s="119"/>
      <c r="L19" s="190"/>
      <c r="M19" s="188"/>
      <c r="N19" s="125"/>
      <c r="O19" s="125"/>
      <c r="P19" s="125"/>
      <c r="Q19" s="125"/>
      <c r="R19" s="79" t="s">
        <v>954</v>
      </c>
      <c r="S19" s="31"/>
    </row>
    <row r="20" spans="1:19" s="30" customFormat="1" ht="27">
      <c r="A20" s="139"/>
      <c r="B20" s="141"/>
      <c r="C20" s="125"/>
      <c r="D20" s="125"/>
      <c r="E20" s="137"/>
      <c r="F20" s="137"/>
      <c r="G20" s="125"/>
      <c r="H20" s="42" t="s">
        <v>67</v>
      </c>
      <c r="I20" s="33" t="s">
        <v>51</v>
      </c>
      <c r="J20" s="45">
        <v>3420.01</v>
      </c>
      <c r="K20" s="33">
        <v>32</v>
      </c>
      <c r="L20" s="41">
        <v>109440.32</v>
      </c>
      <c r="M20" s="188"/>
      <c r="N20" s="125"/>
      <c r="O20" s="125"/>
      <c r="P20" s="125"/>
      <c r="Q20" s="125"/>
      <c r="R20" s="79" t="s">
        <v>955</v>
      </c>
      <c r="S20" s="31"/>
    </row>
    <row r="21" spans="1:19" s="30" customFormat="1" ht="13.5">
      <c r="A21" s="139"/>
      <c r="B21" s="141"/>
      <c r="C21" s="125"/>
      <c r="D21" s="125"/>
      <c r="E21" s="137"/>
      <c r="F21" s="137"/>
      <c r="G21" s="125"/>
      <c r="H21" s="114" t="s">
        <v>68</v>
      </c>
      <c r="I21" s="114" t="s">
        <v>22</v>
      </c>
      <c r="J21" s="153">
        <v>9600</v>
      </c>
      <c r="K21" s="114">
        <v>12</v>
      </c>
      <c r="L21" s="184">
        <v>115200</v>
      </c>
      <c r="M21" s="188"/>
      <c r="N21" s="125"/>
      <c r="O21" s="125"/>
      <c r="P21" s="125"/>
      <c r="Q21" s="125"/>
      <c r="R21" s="79" t="s">
        <v>956</v>
      </c>
      <c r="S21" s="31"/>
    </row>
    <row r="22" spans="1:19" s="30" customFormat="1" ht="13.5">
      <c r="A22" s="139"/>
      <c r="B22" s="141"/>
      <c r="C22" s="125"/>
      <c r="D22" s="125"/>
      <c r="E22" s="137"/>
      <c r="F22" s="137"/>
      <c r="G22" s="125"/>
      <c r="H22" s="115"/>
      <c r="I22" s="115"/>
      <c r="J22" s="154"/>
      <c r="K22" s="115"/>
      <c r="L22" s="186"/>
      <c r="M22" s="188"/>
      <c r="N22" s="125"/>
      <c r="O22" s="125"/>
      <c r="P22" s="125"/>
      <c r="Q22" s="125"/>
      <c r="R22" s="79" t="s">
        <v>957</v>
      </c>
      <c r="S22" s="31"/>
    </row>
    <row r="23" spans="1:19" s="30" customFormat="1" ht="13.5">
      <c r="A23" s="139"/>
      <c r="B23" s="141"/>
      <c r="C23" s="125"/>
      <c r="D23" s="125"/>
      <c r="E23" s="137"/>
      <c r="F23" s="137"/>
      <c r="G23" s="125"/>
      <c r="H23" s="114" t="s">
        <v>69</v>
      </c>
      <c r="I23" s="114" t="s">
        <v>51</v>
      </c>
      <c r="J23" s="153">
        <v>1227.04</v>
      </c>
      <c r="K23" s="114">
        <v>8</v>
      </c>
      <c r="L23" s="184">
        <v>9816.32</v>
      </c>
      <c r="M23" s="188"/>
      <c r="N23" s="125"/>
      <c r="O23" s="125"/>
      <c r="P23" s="125"/>
      <c r="Q23" s="125"/>
      <c r="R23" s="79" t="s">
        <v>959</v>
      </c>
      <c r="S23" s="31"/>
    </row>
    <row r="24" spans="1:19" s="30" customFormat="1" ht="13.5">
      <c r="A24" s="118"/>
      <c r="B24" s="142"/>
      <c r="C24" s="115"/>
      <c r="D24" s="115"/>
      <c r="E24" s="138"/>
      <c r="F24" s="138"/>
      <c r="G24" s="115"/>
      <c r="H24" s="115"/>
      <c r="I24" s="115"/>
      <c r="J24" s="154"/>
      <c r="K24" s="115"/>
      <c r="L24" s="186"/>
      <c r="M24" s="189"/>
      <c r="N24" s="115"/>
      <c r="O24" s="115"/>
      <c r="P24" s="115"/>
      <c r="Q24" s="115"/>
      <c r="R24" s="79" t="s">
        <v>960</v>
      </c>
      <c r="S24" s="31"/>
    </row>
    <row r="25" spans="1:73" s="31" customFormat="1" ht="13.5">
      <c r="A25" s="117" t="s">
        <v>70</v>
      </c>
      <c r="B25" s="140" t="s">
        <v>71</v>
      </c>
      <c r="C25" s="114" t="s">
        <v>72</v>
      </c>
      <c r="D25" s="114" t="s">
        <v>73</v>
      </c>
      <c r="E25" s="136" t="s">
        <v>74</v>
      </c>
      <c r="F25" s="136">
        <v>44615</v>
      </c>
      <c r="G25" s="114" t="s">
        <v>867</v>
      </c>
      <c r="H25" s="114" t="s">
        <v>75</v>
      </c>
      <c r="I25" s="114" t="s">
        <v>22</v>
      </c>
      <c r="J25" s="114">
        <v>5656.14</v>
      </c>
      <c r="K25" s="114">
        <v>2</v>
      </c>
      <c r="L25" s="184">
        <v>11312.28</v>
      </c>
      <c r="M25" s="187">
        <v>36596.76</v>
      </c>
      <c r="N25" s="114" t="s">
        <v>76</v>
      </c>
      <c r="O25" s="114" t="s">
        <v>77</v>
      </c>
      <c r="P25" s="114" t="s">
        <v>78</v>
      </c>
      <c r="Q25" s="114" t="s">
        <v>79</v>
      </c>
      <c r="R25" s="79" t="s">
        <v>952</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73" s="31" customFormat="1" ht="13.5">
      <c r="A26" s="139"/>
      <c r="B26" s="141"/>
      <c r="C26" s="125"/>
      <c r="D26" s="125"/>
      <c r="E26" s="137"/>
      <c r="F26" s="137"/>
      <c r="G26" s="125"/>
      <c r="H26" s="125"/>
      <c r="I26" s="125"/>
      <c r="J26" s="125"/>
      <c r="K26" s="125"/>
      <c r="L26" s="185"/>
      <c r="M26" s="188"/>
      <c r="N26" s="125"/>
      <c r="O26" s="125"/>
      <c r="P26" s="125"/>
      <c r="Q26" s="125"/>
      <c r="R26" s="79" t="s">
        <v>953</v>
      </c>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row>
    <row r="27" spans="1:73" s="31" customFormat="1" ht="13.5">
      <c r="A27" s="139"/>
      <c r="B27" s="141"/>
      <c r="C27" s="125"/>
      <c r="D27" s="125"/>
      <c r="E27" s="137"/>
      <c r="F27" s="137"/>
      <c r="G27" s="125"/>
      <c r="H27" s="125"/>
      <c r="I27" s="125"/>
      <c r="J27" s="125"/>
      <c r="K27" s="125"/>
      <c r="L27" s="185"/>
      <c r="M27" s="188"/>
      <c r="N27" s="125"/>
      <c r="O27" s="125"/>
      <c r="P27" s="125"/>
      <c r="Q27" s="125"/>
      <c r="R27" s="79" t="s">
        <v>954</v>
      </c>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row>
    <row r="28" spans="1:73" s="31" customFormat="1" ht="13.5">
      <c r="A28" s="139"/>
      <c r="B28" s="141"/>
      <c r="C28" s="125"/>
      <c r="D28" s="125"/>
      <c r="E28" s="137"/>
      <c r="F28" s="137"/>
      <c r="G28" s="125"/>
      <c r="H28" s="125"/>
      <c r="I28" s="125"/>
      <c r="J28" s="125"/>
      <c r="K28" s="125"/>
      <c r="L28" s="185"/>
      <c r="M28" s="188"/>
      <c r="N28" s="125"/>
      <c r="O28" s="125"/>
      <c r="P28" s="125"/>
      <c r="Q28" s="125"/>
      <c r="R28" s="79" t="s">
        <v>955</v>
      </c>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row>
    <row r="29" spans="1:73" s="31" customFormat="1" ht="13.5">
      <c r="A29" s="118"/>
      <c r="B29" s="142"/>
      <c r="C29" s="115"/>
      <c r="D29" s="115"/>
      <c r="E29" s="138"/>
      <c r="F29" s="138"/>
      <c r="G29" s="115"/>
      <c r="H29" s="115"/>
      <c r="I29" s="115"/>
      <c r="J29" s="115"/>
      <c r="K29" s="115"/>
      <c r="L29" s="186"/>
      <c r="M29" s="189"/>
      <c r="N29" s="115"/>
      <c r="O29" s="115"/>
      <c r="P29" s="115"/>
      <c r="Q29" s="115"/>
      <c r="R29" s="33"/>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row>
    <row r="30" spans="1:18" s="31" customFormat="1" ht="13.5">
      <c r="A30" s="117" t="s">
        <v>81</v>
      </c>
      <c r="B30" s="140" t="s">
        <v>841</v>
      </c>
      <c r="C30" s="114" t="s">
        <v>82</v>
      </c>
      <c r="D30" s="114" t="s">
        <v>83</v>
      </c>
      <c r="E30" s="136" t="s">
        <v>84</v>
      </c>
      <c r="F30" s="136">
        <v>44862</v>
      </c>
      <c r="G30" s="114" t="s">
        <v>1063</v>
      </c>
      <c r="H30" s="114" t="s">
        <v>85</v>
      </c>
      <c r="I30" s="114" t="s">
        <v>22</v>
      </c>
      <c r="J30" s="153">
        <v>26850</v>
      </c>
      <c r="K30" s="114">
        <v>12</v>
      </c>
      <c r="L30" s="184">
        <v>322200</v>
      </c>
      <c r="M30" s="187">
        <v>322200</v>
      </c>
      <c r="N30" s="114" t="s">
        <v>86</v>
      </c>
      <c r="O30" s="114" t="s">
        <v>87</v>
      </c>
      <c r="P30" s="114" t="s">
        <v>88</v>
      </c>
      <c r="Q30" s="114" t="s">
        <v>80</v>
      </c>
      <c r="R30" s="79" t="s">
        <v>952</v>
      </c>
    </row>
    <row r="31" spans="1:18" s="31" customFormat="1" ht="13.5">
      <c r="A31" s="139"/>
      <c r="B31" s="141"/>
      <c r="C31" s="125"/>
      <c r="D31" s="125"/>
      <c r="E31" s="137"/>
      <c r="F31" s="137"/>
      <c r="G31" s="125"/>
      <c r="H31" s="125"/>
      <c r="I31" s="125"/>
      <c r="J31" s="163"/>
      <c r="K31" s="125"/>
      <c r="L31" s="185"/>
      <c r="M31" s="188"/>
      <c r="N31" s="125"/>
      <c r="O31" s="125"/>
      <c r="P31" s="125"/>
      <c r="Q31" s="125"/>
      <c r="R31" s="79" t="s">
        <v>953</v>
      </c>
    </row>
    <row r="32" spans="1:18" s="31" customFormat="1" ht="13.5">
      <c r="A32" s="139"/>
      <c r="B32" s="141"/>
      <c r="C32" s="125"/>
      <c r="D32" s="125"/>
      <c r="E32" s="137"/>
      <c r="F32" s="137"/>
      <c r="G32" s="125"/>
      <c r="H32" s="125"/>
      <c r="I32" s="125"/>
      <c r="J32" s="163"/>
      <c r="K32" s="125"/>
      <c r="L32" s="185"/>
      <c r="M32" s="188"/>
      <c r="N32" s="125"/>
      <c r="O32" s="125"/>
      <c r="P32" s="125"/>
      <c r="Q32" s="125"/>
      <c r="R32" s="79" t="s">
        <v>954</v>
      </c>
    </row>
    <row r="33" spans="1:18" s="31" customFormat="1" ht="13.5">
      <c r="A33" s="139"/>
      <c r="B33" s="141"/>
      <c r="C33" s="125"/>
      <c r="D33" s="125"/>
      <c r="E33" s="137"/>
      <c r="F33" s="137"/>
      <c r="G33" s="125"/>
      <c r="H33" s="125"/>
      <c r="I33" s="125"/>
      <c r="J33" s="163"/>
      <c r="K33" s="125"/>
      <c r="L33" s="185"/>
      <c r="M33" s="188"/>
      <c r="N33" s="125"/>
      <c r="O33" s="125"/>
      <c r="P33" s="125"/>
      <c r="Q33" s="125"/>
      <c r="R33" s="79" t="s">
        <v>955</v>
      </c>
    </row>
    <row r="34" spans="1:18" s="31" customFormat="1" ht="13.5">
      <c r="A34" s="139"/>
      <c r="B34" s="141"/>
      <c r="C34" s="125"/>
      <c r="D34" s="125"/>
      <c r="E34" s="137"/>
      <c r="F34" s="137"/>
      <c r="G34" s="125"/>
      <c r="H34" s="125"/>
      <c r="I34" s="125"/>
      <c r="J34" s="163"/>
      <c r="K34" s="125"/>
      <c r="L34" s="185"/>
      <c r="M34" s="188"/>
      <c r="N34" s="125"/>
      <c r="O34" s="125"/>
      <c r="P34" s="125"/>
      <c r="Q34" s="125"/>
      <c r="R34" s="79" t="s">
        <v>956</v>
      </c>
    </row>
    <row r="35" spans="1:18" s="31" customFormat="1" ht="26.25">
      <c r="A35" s="118"/>
      <c r="B35" s="142"/>
      <c r="C35" s="115"/>
      <c r="D35" s="115"/>
      <c r="E35" s="138"/>
      <c r="F35" s="138"/>
      <c r="G35" s="115"/>
      <c r="H35" s="115"/>
      <c r="I35" s="115"/>
      <c r="J35" s="154"/>
      <c r="K35" s="115"/>
      <c r="L35" s="186"/>
      <c r="M35" s="189"/>
      <c r="N35" s="115"/>
      <c r="O35" s="115"/>
      <c r="P35" s="115"/>
      <c r="Q35" s="115"/>
      <c r="R35" s="79" t="s">
        <v>1007</v>
      </c>
    </row>
    <row r="36" spans="1:18" s="31" customFormat="1" ht="27">
      <c r="A36" s="117" t="s">
        <v>89</v>
      </c>
      <c r="B36" s="140" t="s">
        <v>90</v>
      </c>
      <c r="C36" s="114" t="s">
        <v>91</v>
      </c>
      <c r="D36" s="114" t="s">
        <v>92</v>
      </c>
      <c r="E36" s="136">
        <v>43355</v>
      </c>
      <c r="F36" s="136">
        <v>44816</v>
      </c>
      <c r="G36" s="114" t="s">
        <v>867</v>
      </c>
      <c r="H36" s="42" t="s">
        <v>93</v>
      </c>
      <c r="I36" s="33" t="s">
        <v>51</v>
      </c>
      <c r="J36" s="33">
        <v>49.39</v>
      </c>
      <c r="K36" s="33">
        <v>1000</v>
      </c>
      <c r="L36" s="33">
        <v>49390</v>
      </c>
      <c r="M36" s="130">
        <v>186580</v>
      </c>
      <c r="N36" s="114" t="s">
        <v>94</v>
      </c>
      <c r="O36" s="114" t="s">
        <v>95</v>
      </c>
      <c r="P36" s="114" t="s">
        <v>96</v>
      </c>
      <c r="Q36" s="114" t="s">
        <v>838</v>
      </c>
      <c r="R36" s="79" t="s">
        <v>952</v>
      </c>
    </row>
    <row r="37" spans="1:18" s="31" customFormat="1" ht="27">
      <c r="A37" s="139"/>
      <c r="B37" s="141"/>
      <c r="C37" s="125"/>
      <c r="D37" s="125"/>
      <c r="E37" s="137"/>
      <c r="F37" s="137"/>
      <c r="G37" s="125"/>
      <c r="H37" s="42" t="s">
        <v>97</v>
      </c>
      <c r="I37" s="33" t="s">
        <v>51</v>
      </c>
      <c r="J37" s="33">
        <v>6975</v>
      </c>
      <c r="K37" s="33">
        <v>4</v>
      </c>
      <c r="L37" s="33">
        <v>27900</v>
      </c>
      <c r="M37" s="131"/>
      <c r="N37" s="125"/>
      <c r="O37" s="125"/>
      <c r="P37" s="125"/>
      <c r="Q37" s="125"/>
      <c r="R37" s="79" t="s">
        <v>953</v>
      </c>
    </row>
    <row r="38" spans="1:18" s="31" customFormat="1" ht="27">
      <c r="A38" s="139"/>
      <c r="B38" s="141"/>
      <c r="C38" s="125"/>
      <c r="D38" s="125"/>
      <c r="E38" s="137"/>
      <c r="F38" s="137"/>
      <c r="G38" s="125"/>
      <c r="H38" s="42" t="s">
        <v>98</v>
      </c>
      <c r="I38" s="33" t="s">
        <v>51</v>
      </c>
      <c r="J38" s="33">
        <v>47.54</v>
      </c>
      <c r="K38" s="33">
        <v>1000</v>
      </c>
      <c r="L38" s="33">
        <v>47540</v>
      </c>
      <c r="M38" s="131"/>
      <c r="N38" s="125"/>
      <c r="O38" s="125"/>
      <c r="P38" s="125"/>
      <c r="Q38" s="125"/>
      <c r="R38" s="79" t="s">
        <v>954</v>
      </c>
    </row>
    <row r="39" spans="1:18" s="31" customFormat="1" ht="13.5">
      <c r="A39" s="139"/>
      <c r="B39" s="141"/>
      <c r="C39" s="125"/>
      <c r="D39" s="125"/>
      <c r="E39" s="137"/>
      <c r="F39" s="137"/>
      <c r="G39" s="125"/>
      <c r="H39" s="114" t="s">
        <v>99</v>
      </c>
      <c r="I39" s="114" t="s">
        <v>51</v>
      </c>
      <c r="J39" s="114">
        <v>61.75</v>
      </c>
      <c r="K39" s="114">
        <v>1000</v>
      </c>
      <c r="L39" s="114">
        <v>61750</v>
      </c>
      <c r="M39" s="131"/>
      <c r="N39" s="125"/>
      <c r="O39" s="125"/>
      <c r="P39" s="125"/>
      <c r="Q39" s="125"/>
      <c r="R39" s="79" t="s">
        <v>955</v>
      </c>
    </row>
    <row r="40" spans="1:18" s="31" customFormat="1" ht="13.5">
      <c r="A40" s="118"/>
      <c r="B40" s="142"/>
      <c r="C40" s="115"/>
      <c r="D40" s="115"/>
      <c r="E40" s="138"/>
      <c r="F40" s="138"/>
      <c r="G40" s="115"/>
      <c r="H40" s="115"/>
      <c r="I40" s="115"/>
      <c r="J40" s="115"/>
      <c r="K40" s="115"/>
      <c r="L40" s="115"/>
      <c r="M40" s="132"/>
      <c r="N40" s="115"/>
      <c r="O40" s="115"/>
      <c r="P40" s="115"/>
      <c r="Q40" s="115"/>
      <c r="R40" s="67"/>
    </row>
    <row r="41" spans="1:18" s="31" customFormat="1" ht="27">
      <c r="A41" s="122" t="s">
        <v>101</v>
      </c>
      <c r="B41" s="196" t="s">
        <v>102</v>
      </c>
      <c r="C41" s="119" t="s">
        <v>103</v>
      </c>
      <c r="D41" s="119" t="s">
        <v>104</v>
      </c>
      <c r="E41" s="119" t="s">
        <v>105</v>
      </c>
      <c r="F41" s="183">
        <v>45004</v>
      </c>
      <c r="G41" s="119" t="s">
        <v>20</v>
      </c>
      <c r="H41" s="42" t="s">
        <v>106</v>
      </c>
      <c r="I41" s="33" t="s">
        <v>22</v>
      </c>
      <c r="J41" s="45">
        <v>666.89</v>
      </c>
      <c r="K41" s="33">
        <v>12</v>
      </c>
      <c r="L41" s="45">
        <v>8002.68</v>
      </c>
      <c r="M41" s="213">
        <v>51999.96</v>
      </c>
      <c r="N41" s="119" t="s">
        <v>107</v>
      </c>
      <c r="O41" s="119" t="s">
        <v>108</v>
      </c>
      <c r="P41" s="119" t="s">
        <v>109</v>
      </c>
      <c r="Q41" s="114" t="s">
        <v>110</v>
      </c>
      <c r="R41" s="79" t="s">
        <v>952</v>
      </c>
    </row>
    <row r="42" spans="1:18" s="31" customFormat="1" ht="27">
      <c r="A42" s="122"/>
      <c r="B42" s="196"/>
      <c r="C42" s="119"/>
      <c r="D42" s="119"/>
      <c r="E42" s="119"/>
      <c r="F42" s="119"/>
      <c r="G42" s="119"/>
      <c r="H42" s="42" t="s">
        <v>111</v>
      </c>
      <c r="I42" s="33" t="s">
        <v>22</v>
      </c>
      <c r="J42" s="45">
        <v>750.88</v>
      </c>
      <c r="K42" s="33">
        <v>12</v>
      </c>
      <c r="L42" s="45">
        <v>9010.56</v>
      </c>
      <c r="M42" s="213"/>
      <c r="N42" s="119"/>
      <c r="O42" s="119"/>
      <c r="P42" s="119"/>
      <c r="Q42" s="125"/>
      <c r="R42" s="79" t="s">
        <v>953</v>
      </c>
    </row>
    <row r="43" spans="1:18" s="31" customFormat="1" ht="27">
      <c r="A43" s="122"/>
      <c r="B43" s="196"/>
      <c r="C43" s="119"/>
      <c r="D43" s="119"/>
      <c r="E43" s="119"/>
      <c r="F43" s="119"/>
      <c r="G43" s="119"/>
      <c r="H43" s="42" t="s">
        <v>112</v>
      </c>
      <c r="I43" s="33" t="s">
        <v>22</v>
      </c>
      <c r="J43" s="45">
        <v>790.89</v>
      </c>
      <c r="K43" s="33">
        <v>12</v>
      </c>
      <c r="L43" s="45">
        <v>9490.68</v>
      </c>
      <c r="M43" s="213"/>
      <c r="N43" s="119"/>
      <c r="O43" s="119"/>
      <c r="P43" s="119"/>
      <c r="Q43" s="125"/>
      <c r="R43" s="79" t="s">
        <v>954</v>
      </c>
    </row>
    <row r="44" spans="1:18" s="31" customFormat="1" ht="27">
      <c r="A44" s="122"/>
      <c r="B44" s="196"/>
      <c r="C44" s="119"/>
      <c r="D44" s="119"/>
      <c r="E44" s="119"/>
      <c r="F44" s="119"/>
      <c r="G44" s="119"/>
      <c r="H44" s="42" t="s">
        <v>113</v>
      </c>
      <c r="I44" s="33" t="s">
        <v>22</v>
      </c>
      <c r="J44" s="45">
        <v>790.89</v>
      </c>
      <c r="K44" s="33">
        <v>12</v>
      </c>
      <c r="L44" s="45">
        <v>9490.68</v>
      </c>
      <c r="M44" s="213"/>
      <c r="N44" s="119"/>
      <c r="O44" s="119"/>
      <c r="P44" s="119"/>
      <c r="Q44" s="125"/>
      <c r="R44" s="79" t="s">
        <v>955</v>
      </c>
    </row>
    <row r="45" spans="1:18" s="31" customFormat="1" ht="27">
      <c r="A45" s="122"/>
      <c r="B45" s="196"/>
      <c r="C45" s="119"/>
      <c r="D45" s="119"/>
      <c r="E45" s="119"/>
      <c r="F45" s="119"/>
      <c r="G45" s="119"/>
      <c r="H45" s="42" t="s">
        <v>114</v>
      </c>
      <c r="I45" s="33" t="s">
        <v>22</v>
      </c>
      <c r="J45" s="45">
        <v>666.89</v>
      </c>
      <c r="K45" s="33">
        <v>12</v>
      </c>
      <c r="L45" s="45">
        <v>8002.68</v>
      </c>
      <c r="M45" s="213"/>
      <c r="N45" s="119"/>
      <c r="O45" s="119"/>
      <c r="P45" s="119"/>
      <c r="Q45" s="125"/>
      <c r="R45" s="79" t="s">
        <v>956</v>
      </c>
    </row>
    <row r="46" spans="1:18" s="31" customFormat="1" ht="27">
      <c r="A46" s="122"/>
      <c r="B46" s="196"/>
      <c r="C46" s="119"/>
      <c r="D46" s="119"/>
      <c r="E46" s="119"/>
      <c r="F46" s="119"/>
      <c r="G46" s="119"/>
      <c r="H46" s="42" t="s">
        <v>115</v>
      </c>
      <c r="I46" s="33" t="s">
        <v>22</v>
      </c>
      <c r="J46" s="45">
        <v>666.89</v>
      </c>
      <c r="K46" s="33">
        <v>12</v>
      </c>
      <c r="L46" s="45">
        <v>8002.68</v>
      </c>
      <c r="M46" s="213"/>
      <c r="N46" s="119"/>
      <c r="O46" s="119"/>
      <c r="P46" s="119"/>
      <c r="Q46" s="115"/>
      <c r="R46" s="33"/>
    </row>
    <row r="47" spans="1:18" s="31" customFormat="1" ht="27">
      <c r="A47" s="122" t="s">
        <v>1010</v>
      </c>
      <c r="B47" s="119" t="s">
        <v>1011</v>
      </c>
      <c r="C47" s="119" t="s">
        <v>1012</v>
      </c>
      <c r="D47" s="119" t="s">
        <v>1013</v>
      </c>
      <c r="E47" s="119" t="s">
        <v>1014</v>
      </c>
      <c r="F47" s="119" t="s">
        <v>1015</v>
      </c>
      <c r="G47" s="119" t="s">
        <v>268</v>
      </c>
      <c r="H47" s="33" t="s">
        <v>1016</v>
      </c>
      <c r="I47" s="33" t="s">
        <v>22</v>
      </c>
      <c r="J47" s="53">
        <v>735</v>
      </c>
      <c r="K47" s="33">
        <v>12</v>
      </c>
      <c r="L47" s="53">
        <v>8820</v>
      </c>
      <c r="M47" s="124">
        <v>40545.6</v>
      </c>
      <c r="N47" s="119" t="s">
        <v>1017</v>
      </c>
      <c r="O47" s="119" t="s">
        <v>1018</v>
      </c>
      <c r="P47" s="119" t="s">
        <v>1019</v>
      </c>
      <c r="Q47" s="119" t="s">
        <v>1020</v>
      </c>
      <c r="R47" s="67" t="s">
        <v>952</v>
      </c>
    </row>
    <row r="48" spans="1:18" s="31" customFormat="1" ht="13.5">
      <c r="A48" s="123"/>
      <c r="B48" s="120"/>
      <c r="C48" s="120"/>
      <c r="D48" s="120"/>
      <c r="E48" s="120"/>
      <c r="F48" s="120"/>
      <c r="G48" s="120"/>
      <c r="H48" s="33" t="s">
        <v>1021</v>
      </c>
      <c r="I48" s="33" t="s">
        <v>22</v>
      </c>
      <c r="J48" s="53">
        <v>128</v>
      </c>
      <c r="K48" s="33">
        <v>12</v>
      </c>
      <c r="L48" s="53">
        <v>1536</v>
      </c>
      <c r="M48" s="120"/>
      <c r="N48" s="120"/>
      <c r="O48" s="120"/>
      <c r="P48" s="120"/>
      <c r="Q48" s="121"/>
      <c r="R48" s="75" t="s">
        <v>953</v>
      </c>
    </row>
    <row r="49" spans="1:18" s="31" customFormat="1" ht="13.5">
      <c r="A49" s="123"/>
      <c r="B49" s="120"/>
      <c r="C49" s="120"/>
      <c r="D49" s="120"/>
      <c r="E49" s="120"/>
      <c r="F49" s="120"/>
      <c r="G49" s="120"/>
      <c r="H49" s="33" t="s">
        <v>1022</v>
      </c>
      <c r="I49" s="33" t="s">
        <v>22</v>
      </c>
      <c r="J49" s="53">
        <v>9</v>
      </c>
      <c r="K49" s="33">
        <v>12</v>
      </c>
      <c r="L49" s="53">
        <v>108</v>
      </c>
      <c r="M49" s="120"/>
      <c r="N49" s="120"/>
      <c r="O49" s="120"/>
      <c r="P49" s="120"/>
      <c r="Q49" s="121"/>
      <c r="R49" s="75" t="s">
        <v>954</v>
      </c>
    </row>
    <row r="50" spans="1:18" s="31" customFormat="1" ht="41.25">
      <c r="A50" s="123"/>
      <c r="B50" s="120"/>
      <c r="C50" s="120"/>
      <c r="D50" s="120"/>
      <c r="E50" s="120"/>
      <c r="F50" s="120"/>
      <c r="G50" s="120"/>
      <c r="H50" s="33" t="s">
        <v>1023</v>
      </c>
      <c r="I50" s="33" t="s">
        <v>22</v>
      </c>
      <c r="J50" s="53">
        <v>1916.8</v>
      </c>
      <c r="K50" s="33">
        <v>12</v>
      </c>
      <c r="L50" s="53">
        <v>23001.6</v>
      </c>
      <c r="M50" s="120"/>
      <c r="N50" s="120"/>
      <c r="O50" s="120"/>
      <c r="P50" s="120"/>
      <c r="Q50" s="121"/>
      <c r="R50" s="75" t="s">
        <v>955</v>
      </c>
    </row>
    <row r="51" spans="1:18" s="31" customFormat="1" ht="13.5">
      <c r="A51" s="123"/>
      <c r="B51" s="120"/>
      <c r="C51" s="120"/>
      <c r="D51" s="120"/>
      <c r="E51" s="120"/>
      <c r="F51" s="120"/>
      <c r="G51" s="120"/>
      <c r="H51" s="33" t="s">
        <v>1016</v>
      </c>
      <c r="I51" s="33" t="s">
        <v>22</v>
      </c>
      <c r="J51" s="53">
        <v>10</v>
      </c>
      <c r="K51" s="33">
        <v>12</v>
      </c>
      <c r="L51" s="53">
        <v>120</v>
      </c>
      <c r="M51" s="120"/>
      <c r="N51" s="120"/>
      <c r="O51" s="120"/>
      <c r="P51" s="120"/>
      <c r="Q51" s="121"/>
      <c r="R51" s="93"/>
    </row>
    <row r="52" spans="1:18" s="31" customFormat="1" ht="13.5">
      <c r="A52" s="123"/>
      <c r="B52" s="120"/>
      <c r="C52" s="120"/>
      <c r="D52" s="120"/>
      <c r="E52" s="120"/>
      <c r="F52" s="120"/>
      <c r="G52" s="120"/>
      <c r="H52" s="33" t="s">
        <v>1022</v>
      </c>
      <c r="I52" s="33" t="s">
        <v>22</v>
      </c>
      <c r="J52" s="53">
        <v>25</v>
      </c>
      <c r="K52" s="33">
        <v>12</v>
      </c>
      <c r="L52" s="53">
        <v>300</v>
      </c>
      <c r="M52" s="120"/>
      <c r="N52" s="120"/>
      <c r="O52" s="120"/>
      <c r="P52" s="120"/>
      <c r="Q52" s="121"/>
      <c r="R52" s="93"/>
    </row>
    <row r="53" spans="1:18" s="31" customFormat="1" ht="13.5">
      <c r="A53" s="123"/>
      <c r="B53" s="120"/>
      <c r="C53" s="120"/>
      <c r="D53" s="120"/>
      <c r="E53" s="120"/>
      <c r="F53" s="120"/>
      <c r="G53" s="120"/>
      <c r="H53" s="33" t="s">
        <v>1016</v>
      </c>
      <c r="I53" s="33" t="s">
        <v>22</v>
      </c>
      <c r="J53" s="53">
        <v>100</v>
      </c>
      <c r="K53" s="33">
        <v>12</v>
      </c>
      <c r="L53" s="53">
        <v>1200</v>
      </c>
      <c r="M53" s="120"/>
      <c r="N53" s="120"/>
      <c r="O53" s="120"/>
      <c r="P53" s="120"/>
      <c r="Q53" s="121"/>
      <c r="R53" s="93"/>
    </row>
    <row r="54" spans="1:18" s="31" customFormat="1" ht="13.5">
      <c r="A54" s="123"/>
      <c r="B54" s="120"/>
      <c r="C54" s="120"/>
      <c r="D54" s="120"/>
      <c r="E54" s="120"/>
      <c r="F54" s="120"/>
      <c r="G54" s="120"/>
      <c r="H54" s="33" t="s">
        <v>1024</v>
      </c>
      <c r="I54" s="33" t="s">
        <v>22</v>
      </c>
      <c r="J54" s="53">
        <v>105</v>
      </c>
      <c r="K54" s="33">
        <v>12</v>
      </c>
      <c r="L54" s="53">
        <v>1260</v>
      </c>
      <c r="M54" s="120"/>
      <c r="N54" s="120"/>
      <c r="O54" s="120"/>
      <c r="P54" s="120"/>
      <c r="Q54" s="121"/>
      <c r="R54" s="93"/>
    </row>
    <row r="55" spans="1:18" s="31" customFormat="1" ht="13.5">
      <c r="A55" s="123"/>
      <c r="B55" s="120"/>
      <c r="C55" s="120"/>
      <c r="D55" s="120"/>
      <c r="E55" s="120"/>
      <c r="F55" s="120"/>
      <c r="G55" s="120"/>
      <c r="H55" s="33" t="s">
        <v>1025</v>
      </c>
      <c r="I55" s="33" t="s">
        <v>22</v>
      </c>
      <c r="J55" s="53">
        <v>224</v>
      </c>
      <c r="K55" s="33">
        <v>12</v>
      </c>
      <c r="L55" s="53">
        <v>2688</v>
      </c>
      <c r="M55" s="120"/>
      <c r="N55" s="120"/>
      <c r="O55" s="120"/>
      <c r="P55" s="120"/>
      <c r="Q55" s="121"/>
      <c r="R55" s="93"/>
    </row>
    <row r="56" spans="1:18" s="31" customFormat="1" ht="13.5">
      <c r="A56" s="123"/>
      <c r="B56" s="120"/>
      <c r="C56" s="120"/>
      <c r="D56" s="120"/>
      <c r="E56" s="120"/>
      <c r="F56" s="120"/>
      <c r="G56" s="120"/>
      <c r="H56" s="33" t="s">
        <v>1022</v>
      </c>
      <c r="I56" s="33" t="s">
        <v>22</v>
      </c>
      <c r="J56" s="53">
        <v>126</v>
      </c>
      <c r="K56" s="33">
        <v>12</v>
      </c>
      <c r="L56" s="53">
        <v>1512</v>
      </c>
      <c r="M56" s="120"/>
      <c r="N56" s="120"/>
      <c r="O56" s="120"/>
      <c r="P56" s="120"/>
      <c r="Q56" s="121"/>
      <c r="R56" s="93"/>
    </row>
    <row r="57" spans="1:18" s="31" customFormat="1" ht="13.5">
      <c r="A57" s="165" t="s">
        <v>116</v>
      </c>
      <c r="B57" s="146" t="s">
        <v>117</v>
      </c>
      <c r="C57" s="133" t="s">
        <v>118</v>
      </c>
      <c r="D57" s="133" t="s">
        <v>119</v>
      </c>
      <c r="E57" s="136">
        <v>43272</v>
      </c>
      <c r="F57" s="136">
        <v>45097</v>
      </c>
      <c r="G57" s="114" t="s">
        <v>268</v>
      </c>
      <c r="H57" s="133" t="s">
        <v>120</v>
      </c>
      <c r="I57" s="133" t="s">
        <v>51</v>
      </c>
      <c r="J57" s="158">
        <v>5000</v>
      </c>
      <c r="K57" s="133">
        <v>12</v>
      </c>
      <c r="L57" s="158">
        <v>60000</v>
      </c>
      <c r="M57" s="130">
        <v>60000</v>
      </c>
      <c r="N57" s="133" t="s">
        <v>121</v>
      </c>
      <c r="O57" s="133" t="s">
        <v>122</v>
      </c>
      <c r="P57" s="133" t="s">
        <v>123</v>
      </c>
      <c r="Q57" s="114" t="s">
        <v>124</v>
      </c>
      <c r="R57" s="82" t="s">
        <v>952</v>
      </c>
    </row>
    <row r="58" spans="1:18" s="31" customFormat="1" ht="13.5">
      <c r="A58" s="166"/>
      <c r="B58" s="147"/>
      <c r="C58" s="134"/>
      <c r="D58" s="134"/>
      <c r="E58" s="137"/>
      <c r="F58" s="137"/>
      <c r="G58" s="125"/>
      <c r="H58" s="134"/>
      <c r="I58" s="134"/>
      <c r="J58" s="159"/>
      <c r="K58" s="134"/>
      <c r="L58" s="159"/>
      <c r="M58" s="131"/>
      <c r="N58" s="134"/>
      <c r="O58" s="134"/>
      <c r="P58" s="134"/>
      <c r="Q58" s="125"/>
      <c r="R58" s="82" t="s">
        <v>953</v>
      </c>
    </row>
    <row r="59" spans="1:18" s="31" customFormat="1" ht="13.5">
      <c r="A59" s="166"/>
      <c r="B59" s="147"/>
      <c r="C59" s="134"/>
      <c r="D59" s="134"/>
      <c r="E59" s="137"/>
      <c r="F59" s="137"/>
      <c r="G59" s="125"/>
      <c r="H59" s="134"/>
      <c r="I59" s="134"/>
      <c r="J59" s="159"/>
      <c r="K59" s="134"/>
      <c r="L59" s="159"/>
      <c r="M59" s="131"/>
      <c r="N59" s="134"/>
      <c r="O59" s="134"/>
      <c r="P59" s="134"/>
      <c r="Q59" s="125"/>
      <c r="R59" s="82" t="s">
        <v>954</v>
      </c>
    </row>
    <row r="60" spans="1:18" s="31" customFormat="1" ht="13.5">
      <c r="A60" s="166"/>
      <c r="B60" s="147"/>
      <c r="C60" s="134"/>
      <c r="D60" s="134"/>
      <c r="E60" s="137"/>
      <c r="F60" s="137"/>
      <c r="G60" s="125"/>
      <c r="H60" s="134"/>
      <c r="I60" s="134"/>
      <c r="J60" s="159"/>
      <c r="K60" s="134"/>
      <c r="L60" s="159"/>
      <c r="M60" s="131"/>
      <c r="N60" s="134"/>
      <c r="O60" s="134"/>
      <c r="P60" s="134"/>
      <c r="Q60" s="125"/>
      <c r="R60" s="82" t="s">
        <v>955</v>
      </c>
    </row>
    <row r="61" spans="1:18" s="31" customFormat="1" ht="13.5">
      <c r="A61" s="167"/>
      <c r="B61" s="148"/>
      <c r="C61" s="135"/>
      <c r="D61" s="135"/>
      <c r="E61" s="138"/>
      <c r="F61" s="138"/>
      <c r="G61" s="115"/>
      <c r="H61" s="135"/>
      <c r="I61" s="135"/>
      <c r="J61" s="160"/>
      <c r="K61" s="135"/>
      <c r="L61" s="160"/>
      <c r="M61" s="132"/>
      <c r="N61" s="135"/>
      <c r="O61" s="135"/>
      <c r="P61" s="135"/>
      <c r="Q61" s="115"/>
      <c r="R61" s="35"/>
    </row>
    <row r="62" spans="1:18" s="31" customFormat="1" ht="13.5">
      <c r="A62" s="161" t="s">
        <v>125</v>
      </c>
      <c r="B62" s="182" t="s">
        <v>126</v>
      </c>
      <c r="C62" s="162" t="s">
        <v>127</v>
      </c>
      <c r="D62" s="162" t="s">
        <v>128</v>
      </c>
      <c r="E62" s="183">
        <v>43272</v>
      </c>
      <c r="F62" s="183">
        <v>44733</v>
      </c>
      <c r="G62" s="119" t="s">
        <v>867</v>
      </c>
      <c r="H62" s="162" t="s">
        <v>129</v>
      </c>
      <c r="I62" s="162" t="s">
        <v>51</v>
      </c>
      <c r="J62" s="158">
        <v>2703.33</v>
      </c>
      <c r="K62" s="133">
        <v>12</v>
      </c>
      <c r="L62" s="158">
        <v>32439.96</v>
      </c>
      <c r="M62" s="130">
        <v>32439.96</v>
      </c>
      <c r="N62" s="133" t="s">
        <v>130</v>
      </c>
      <c r="O62" s="133" t="s">
        <v>131</v>
      </c>
      <c r="P62" s="133" t="s">
        <v>132</v>
      </c>
      <c r="Q62" s="114" t="s">
        <v>100</v>
      </c>
      <c r="R62" s="82" t="s">
        <v>952</v>
      </c>
    </row>
    <row r="63" spans="1:18" s="31" customFormat="1" ht="13.5">
      <c r="A63" s="161"/>
      <c r="B63" s="182"/>
      <c r="C63" s="162"/>
      <c r="D63" s="162"/>
      <c r="E63" s="183"/>
      <c r="F63" s="183"/>
      <c r="G63" s="119"/>
      <c r="H63" s="162"/>
      <c r="I63" s="162"/>
      <c r="J63" s="159"/>
      <c r="K63" s="134"/>
      <c r="L63" s="159"/>
      <c r="M63" s="131"/>
      <c r="N63" s="134"/>
      <c r="O63" s="134"/>
      <c r="P63" s="134"/>
      <c r="Q63" s="125"/>
      <c r="R63" s="82" t="s">
        <v>953</v>
      </c>
    </row>
    <row r="64" spans="1:18" s="31" customFormat="1" ht="13.5">
      <c r="A64" s="161"/>
      <c r="B64" s="182"/>
      <c r="C64" s="162"/>
      <c r="D64" s="162"/>
      <c r="E64" s="183"/>
      <c r="F64" s="183"/>
      <c r="G64" s="119"/>
      <c r="H64" s="162"/>
      <c r="I64" s="162"/>
      <c r="J64" s="159"/>
      <c r="K64" s="134"/>
      <c r="L64" s="159"/>
      <c r="M64" s="131"/>
      <c r="N64" s="134"/>
      <c r="O64" s="134"/>
      <c r="P64" s="134"/>
      <c r="Q64" s="125"/>
      <c r="R64" s="82" t="s">
        <v>954</v>
      </c>
    </row>
    <row r="65" spans="1:18" s="31" customFormat="1" ht="13.5">
      <c r="A65" s="161"/>
      <c r="B65" s="182"/>
      <c r="C65" s="162"/>
      <c r="D65" s="162"/>
      <c r="E65" s="183"/>
      <c r="F65" s="183"/>
      <c r="G65" s="119"/>
      <c r="H65" s="162"/>
      <c r="I65" s="162"/>
      <c r="J65" s="159"/>
      <c r="K65" s="134"/>
      <c r="L65" s="159"/>
      <c r="M65" s="131"/>
      <c r="N65" s="134"/>
      <c r="O65" s="134"/>
      <c r="P65" s="134"/>
      <c r="Q65" s="125"/>
      <c r="R65" s="82" t="s">
        <v>955</v>
      </c>
    </row>
    <row r="66" spans="1:18" s="31" customFormat="1" ht="13.5">
      <c r="A66" s="161"/>
      <c r="B66" s="182"/>
      <c r="C66" s="162"/>
      <c r="D66" s="162"/>
      <c r="E66" s="183"/>
      <c r="F66" s="183"/>
      <c r="G66" s="119"/>
      <c r="H66" s="162"/>
      <c r="I66" s="162"/>
      <c r="J66" s="160"/>
      <c r="K66" s="135"/>
      <c r="L66" s="160"/>
      <c r="M66" s="132"/>
      <c r="N66" s="135"/>
      <c r="O66" s="135"/>
      <c r="P66" s="135"/>
      <c r="Q66" s="115"/>
      <c r="R66" s="35"/>
    </row>
    <row r="67" spans="1:18" s="31" customFormat="1" ht="41.25">
      <c r="A67" s="198" t="s">
        <v>532</v>
      </c>
      <c r="B67" s="200" t="s">
        <v>533</v>
      </c>
      <c r="C67" s="202" t="s">
        <v>534</v>
      </c>
      <c r="D67" s="202" t="s">
        <v>535</v>
      </c>
      <c r="E67" s="212">
        <v>43313</v>
      </c>
      <c r="F67" s="212">
        <v>45138</v>
      </c>
      <c r="G67" s="202" t="s">
        <v>20</v>
      </c>
      <c r="H67" s="68" t="s">
        <v>536</v>
      </c>
      <c r="I67" s="69" t="s">
        <v>51</v>
      </c>
      <c r="J67" s="70">
        <v>360</v>
      </c>
      <c r="K67" s="69">
        <v>1</v>
      </c>
      <c r="L67" s="70">
        <v>360</v>
      </c>
      <c r="M67" s="214">
        <v>770280.08</v>
      </c>
      <c r="N67" s="175" t="s">
        <v>537</v>
      </c>
      <c r="O67" s="175" t="s">
        <v>538</v>
      </c>
      <c r="P67" s="175" t="s">
        <v>539</v>
      </c>
      <c r="Q67" s="224" t="s">
        <v>540</v>
      </c>
      <c r="R67" s="172" t="s">
        <v>952</v>
      </c>
    </row>
    <row r="68" spans="1:18" s="31" customFormat="1" ht="27">
      <c r="A68" s="199"/>
      <c r="B68" s="201"/>
      <c r="C68" s="203"/>
      <c r="D68" s="203"/>
      <c r="E68" s="203"/>
      <c r="F68" s="203"/>
      <c r="G68" s="203"/>
      <c r="H68" s="50" t="s">
        <v>541</v>
      </c>
      <c r="I68" s="51" t="s">
        <v>51</v>
      </c>
      <c r="J68" s="52">
        <v>183.33</v>
      </c>
      <c r="K68" s="51">
        <v>2</v>
      </c>
      <c r="L68" s="52">
        <v>366.66</v>
      </c>
      <c r="M68" s="215"/>
      <c r="N68" s="176"/>
      <c r="O68" s="176"/>
      <c r="P68" s="176"/>
      <c r="Q68" s="224"/>
      <c r="R68" s="173"/>
    </row>
    <row r="69" spans="1:18" s="31" customFormat="1" ht="27">
      <c r="A69" s="199"/>
      <c r="B69" s="201"/>
      <c r="C69" s="203"/>
      <c r="D69" s="203"/>
      <c r="E69" s="203"/>
      <c r="F69" s="203"/>
      <c r="G69" s="203"/>
      <c r="H69" s="50" t="s">
        <v>542</v>
      </c>
      <c r="I69" s="51" t="s">
        <v>51</v>
      </c>
      <c r="J69" s="52">
        <v>15</v>
      </c>
      <c r="K69" s="51">
        <v>8</v>
      </c>
      <c r="L69" s="52">
        <v>120</v>
      </c>
      <c r="M69" s="215"/>
      <c r="N69" s="176"/>
      <c r="O69" s="176"/>
      <c r="P69" s="176"/>
      <c r="Q69" s="224"/>
      <c r="R69" s="174"/>
    </row>
    <row r="70" spans="1:18" s="31" customFormat="1" ht="13.5">
      <c r="A70" s="199"/>
      <c r="B70" s="201"/>
      <c r="C70" s="203"/>
      <c r="D70" s="203"/>
      <c r="E70" s="203"/>
      <c r="F70" s="203"/>
      <c r="G70" s="203"/>
      <c r="H70" s="50" t="s">
        <v>543</v>
      </c>
      <c r="I70" s="51" t="s">
        <v>51</v>
      </c>
      <c r="J70" s="52">
        <v>200</v>
      </c>
      <c r="K70" s="51">
        <v>30</v>
      </c>
      <c r="L70" s="52">
        <v>6000</v>
      </c>
      <c r="M70" s="215"/>
      <c r="N70" s="176"/>
      <c r="O70" s="176"/>
      <c r="P70" s="176"/>
      <c r="Q70" s="224"/>
      <c r="R70" s="177" t="s">
        <v>953</v>
      </c>
    </row>
    <row r="71" spans="1:18" s="31" customFormat="1" ht="27">
      <c r="A71" s="199"/>
      <c r="B71" s="201"/>
      <c r="C71" s="203"/>
      <c r="D71" s="203"/>
      <c r="E71" s="203"/>
      <c r="F71" s="203"/>
      <c r="G71" s="203"/>
      <c r="H71" s="50" t="s">
        <v>544</v>
      </c>
      <c r="I71" s="51" t="s">
        <v>51</v>
      </c>
      <c r="J71" s="52">
        <v>80</v>
      </c>
      <c r="K71" s="51">
        <v>30</v>
      </c>
      <c r="L71" s="52">
        <v>2400</v>
      </c>
      <c r="M71" s="215"/>
      <c r="N71" s="176"/>
      <c r="O71" s="176"/>
      <c r="P71" s="176"/>
      <c r="Q71" s="224"/>
      <c r="R71" s="173"/>
    </row>
    <row r="72" spans="1:18" s="31" customFormat="1" ht="27">
      <c r="A72" s="199"/>
      <c r="B72" s="201"/>
      <c r="C72" s="203"/>
      <c r="D72" s="203"/>
      <c r="E72" s="203"/>
      <c r="F72" s="203"/>
      <c r="G72" s="203"/>
      <c r="H72" s="50" t="s">
        <v>545</v>
      </c>
      <c r="I72" s="51" t="s">
        <v>51</v>
      </c>
      <c r="J72" s="52">
        <v>68.33</v>
      </c>
      <c r="K72" s="51">
        <v>2</v>
      </c>
      <c r="L72" s="52">
        <v>136.66</v>
      </c>
      <c r="M72" s="215"/>
      <c r="N72" s="176"/>
      <c r="O72" s="176"/>
      <c r="P72" s="176"/>
      <c r="Q72" s="224"/>
      <c r="R72" s="174"/>
    </row>
    <row r="73" spans="1:18" s="31" customFormat="1" ht="27">
      <c r="A73" s="199"/>
      <c r="B73" s="201"/>
      <c r="C73" s="203"/>
      <c r="D73" s="203"/>
      <c r="E73" s="203"/>
      <c r="F73" s="203"/>
      <c r="G73" s="203"/>
      <c r="H73" s="50" t="s">
        <v>546</v>
      </c>
      <c r="I73" s="51" t="s">
        <v>51</v>
      </c>
      <c r="J73" s="52">
        <v>230</v>
      </c>
      <c r="K73" s="51">
        <v>1</v>
      </c>
      <c r="L73" s="52">
        <v>230</v>
      </c>
      <c r="M73" s="215"/>
      <c r="N73" s="176"/>
      <c r="O73" s="176"/>
      <c r="P73" s="176"/>
      <c r="Q73" s="224"/>
      <c r="R73" s="177" t="s">
        <v>954</v>
      </c>
    </row>
    <row r="74" spans="1:18" s="31" customFormat="1" ht="27">
      <c r="A74" s="199"/>
      <c r="B74" s="201"/>
      <c r="C74" s="203"/>
      <c r="D74" s="203"/>
      <c r="E74" s="203"/>
      <c r="F74" s="203"/>
      <c r="G74" s="203"/>
      <c r="H74" s="50" t="s">
        <v>547</v>
      </c>
      <c r="I74" s="51" t="s">
        <v>51</v>
      </c>
      <c r="J74" s="52">
        <v>80</v>
      </c>
      <c r="K74" s="51">
        <v>60</v>
      </c>
      <c r="L74" s="52">
        <v>4800</v>
      </c>
      <c r="M74" s="215"/>
      <c r="N74" s="176"/>
      <c r="O74" s="176"/>
      <c r="P74" s="176"/>
      <c r="Q74" s="224"/>
      <c r="R74" s="173"/>
    </row>
    <row r="75" spans="1:18" s="31" customFormat="1" ht="27">
      <c r="A75" s="199"/>
      <c r="B75" s="201"/>
      <c r="C75" s="203"/>
      <c r="D75" s="203"/>
      <c r="E75" s="203"/>
      <c r="F75" s="203"/>
      <c r="G75" s="203"/>
      <c r="H75" s="50" t="s">
        <v>548</v>
      </c>
      <c r="I75" s="51" t="s">
        <v>51</v>
      </c>
      <c r="J75" s="52">
        <v>70</v>
      </c>
      <c r="K75" s="51">
        <v>30</v>
      </c>
      <c r="L75" s="52">
        <v>2100</v>
      </c>
      <c r="M75" s="215"/>
      <c r="N75" s="176"/>
      <c r="O75" s="176"/>
      <c r="P75" s="176"/>
      <c r="Q75" s="224"/>
      <c r="R75" s="174"/>
    </row>
    <row r="76" spans="1:18" s="31" customFormat="1" ht="27">
      <c r="A76" s="199"/>
      <c r="B76" s="201"/>
      <c r="C76" s="203"/>
      <c r="D76" s="203"/>
      <c r="E76" s="203"/>
      <c r="F76" s="203"/>
      <c r="G76" s="203"/>
      <c r="H76" s="50" t="s">
        <v>549</v>
      </c>
      <c r="I76" s="51" t="s">
        <v>51</v>
      </c>
      <c r="J76" s="52">
        <v>68.33</v>
      </c>
      <c r="K76" s="51">
        <v>2</v>
      </c>
      <c r="L76" s="52">
        <v>136.66</v>
      </c>
      <c r="M76" s="215"/>
      <c r="N76" s="176"/>
      <c r="O76" s="176"/>
      <c r="P76" s="176"/>
      <c r="Q76" s="224"/>
      <c r="R76" s="177" t="s">
        <v>955</v>
      </c>
    </row>
    <row r="77" spans="1:18" s="31" customFormat="1" ht="27">
      <c r="A77" s="199"/>
      <c r="B77" s="201"/>
      <c r="C77" s="203"/>
      <c r="D77" s="203"/>
      <c r="E77" s="203"/>
      <c r="F77" s="203"/>
      <c r="G77" s="203"/>
      <c r="H77" s="50" t="s">
        <v>550</v>
      </c>
      <c r="I77" s="51" t="s">
        <v>51</v>
      </c>
      <c r="J77" s="52">
        <v>70</v>
      </c>
      <c r="K77" s="51">
        <v>17</v>
      </c>
      <c r="L77" s="52">
        <v>1190</v>
      </c>
      <c r="M77" s="215"/>
      <c r="N77" s="176"/>
      <c r="O77" s="176"/>
      <c r="P77" s="176"/>
      <c r="Q77" s="224"/>
      <c r="R77" s="173"/>
    </row>
    <row r="78" spans="1:18" s="31" customFormat="1" ht="27">
      <c r="A78" s="199"/>
      <c r="B78" s="201"/>
      <c r="C78" s="203"/>
      <c r="D78" s="203"/>
      <c r="E78" s="203"/>
      <c r="F78" s="203"/>
      <c r="G78" s="203"/>
      <c r="H78" s="50" t="s">
        <v>551</v>
      </c>
      <c r="I78" s="51" t="s">
        <v>51</v>
      </c>
      <c r="J78" s="52">
        <v>333.33</v>
      </c>
      <c r="K78" s="51">
        <v>17</v>
      </c>
      <c r="L78" s="52">
        <v>5666.61</v>
      </c>
      <c r="M78" s="215"/>
      <c r="N78" s="176"/>
      <c r="O78" s="176"/>
      <c r="P78" s="176"/>
      <c r="Q78" s="224"/>
      <c r="R78" s="174"/>
    </row>
    <row r="79" spans="1:18" s="31" customFormat="1" ht="27">
      <c r="A79" s="199"/>
      <c r="B79" s="201"/>
      <c r="C79" s="203"/>
      <c r="D79" s="203"/>
      <c r="E79" s="203"/>
      <c r="F79" s="203"/>
      <c r="G79" s="203"/>
      <c r="H79" s="50" t="s">
        <v>552</v>
      </c>
      <c r="I79" s="51" t="s">
        <v>51</v>
      </c>
      <c r="J79" s="52">
        <v>150</v>
      </c>
      <c r="K79" s="51">
        <v>1</v>
      </c>
      <c r="L79" s="52">
        <v>150</v>
      </c>
      <c r="M79" s="215"/>
      <c r="N79" s="176"/>
      <c r="O79" s="176"/>
      <c r="P79" s="176"/>
      <c r="Q79" s="224"/>
      <c r="R79" s="178"/>
    </row>
    <row r="80" spans="1:18" s="31" customFormat="1" ht="27">
      <c r="A80" s="199"/>
      <c r="B80" s="201"/>
      <c r="C80" s="203"/>
      <c r="D80" s="203"/>
      <c r="E80" s="203"/>
      <c r="F80" s="203"/>
      <c r="G80" s="203"/>
      <c r="H80" s="50" t="s">
        <v>553</v>
      </c>
      <c r="I80" s="51" t="s">
        <v>51</v>
      </c>
      <c r="J80" s="52">
        <v>350</v>
      </c>
      <c r="K80" s="51">
        <v>30</v>
      </c>
      <c r="L80" s="52">
        <v>10500</v>
      </c>
      <c r="M80" s="215"/>
      <c r="N80" s="176"/>
      <c r="O80" s="176"/>
      <c r="P80" s="176"/>
      <c r="Q80" s="224"/>
      <c r="R80" s="179"/>
    </row>
    <row r="81" spans="1:18" s="31" customFormat="1" ht="27">
      <c r="A81" s="199"/>
      <c r="B81" s="201"/>
      <c r="C81" s="203"/>
      <c r="D81" s="203"/>
      <c r="E81" s="203"/>
      <c r="F81" s="203"/>
      <c r="G81" s="203"/>
      <c r="H81" s="50" t="s">
        <v>554</v>
      </c>
      <c r="I81" s="51" t="s">
        <v>51</v>
      </c>
      <c r="J81" s="52">
        <v>63.33</v>
      </c>
      <c r="K81" s="51">
        <v>34</v>
      </c>
      <c r="L81" s="52">
        <v>2153.22</v>
      </c>
      <c r="M81" s="215"/>
      <c r="N81" s="176"/>
      <c r="O81" s="176"/>
      <c r="P81" s="176"/>
      <c r="Q81" s="224"/>
      <c r="R81" s="180"/>
    </row>
    <row r="82" spans="1:18" s="31" customFormat="1" ht="27">
      <c r="A82" s="199"/>
      <c r="B82" s="201"/>
      <c r="C82" s="203"/>
      <c r="D82" s="203"/>
      <c r="E82" s="203"/>
      <c r="F82" s="203"/>
      <c r="G82" s="203"/>
      <c r="H82" s="50" t="s">
        <v>555</v>
      </c>
      <c r="I82" s="51" t="s">
        <v>51</v>
      </c>
      <c r="J82" s="52">
        <v>80</v>
      </c>
      <c r="K82" s="51">
        <v>17</v>
      </c>
      <c r="L82" s="52">
        <v>1360</v>
      </c>
      <c r="M82" s="215"/>
      <c r="N82" s="176"/>
      <c r="O82" s="176"/>
      <c r="P82" s="176"/>
      <c r="Q82" s="224"/>
      <c r="R82" s="178"/>
    </row>
    <row r="83" spans="1:18" s="31" customFormat="1" ht="27">
      <c r="A83" s="199"/>
      <c r="B83" s="201"/>
      <c r="C83" s="203"/>
      <c r="D83" s="203"/>
      <c r="E83" s="203"/>
      <c r="F83" s="203"/>
      <c r="G83" s="203"/>
      <c r="H83" s="50" t="s">
        <v>556</v>
      </c>
      <c r="I83" s="51" t="s">
        <v>51</v>
      </c>
      <c r="J83" s="52">
        <v>110</v>
      </c>
      <c r="K83" s="51">
        <v>2</v>
      </c>
      <c r="L83" s="52">
        <v>220</v>
      </c>
      <c r="M83" s="215"/>
      <c r="N83" s="176"/>
      <c r="O83" s="176"/>
      <c r="P83" s="176"/>
      <c r="Q83" s="224"/>
      <c r="R83" s="179"/>
    </row>
    <row r="84" spans="1:18" s="31" customFormat="1" ht="27">
      <c r="A84" s="199"/>
      <c r="B84" s="201"/>
      <c r="C84" s="203"/>
      <c r="D84" s="203"/>
      <c r="E84" s="203"/>
      <c r="F84" s="203"/>
      <c r="G84" s="203"/>
      <c r="H84" s="50" t="s">
        <v>557</v>
      </c>
      <c r="I84" s="51" t="s">
        <v>51</v>
      </c>
      <c r="J84" s="52">
        <v>28.33</v>
      </c>
      <c r="K84" s="51">
        <v>100</v>
      </c>
      <c r="L84" s="52">
        <v>2833</v>
      </c>
      <c r="M84" s="215"/>
      <c r="N84" s="176"/>
      <c r="O84" s="176"/>
      <c r="P84" s="176"/>
      <c r="Q84" s="224"/>
      <c r="R84" s="180"/>
    </row>
    <row r="85" spans="1:18" s="31" customFormat="1" ht="27">
      <c r="A85" s="199"/>
      <c r="B85" s="201"/>
      <c r="C85" s="203"/>
      <c r="D85" s="203"/>
      <c r="E85" s="203"/>
      <c r="F85" s="203"/>
      <c r="G85" s="203"/>
      <c r="H85" s="50" t="s">
        <v>558</v>
      </c>
      <c r="I85" s="51" t="s">
        <v>51</v>
      </c>
      <c r="J85" s="52">
        <v>10</v>
      </c>
      <c r="K85" s="51">
        <v>120</v>
      </c>
      <c r="L85" s="52">
        <v>1200</v>
      </c>
      <c r="M85" s="215"/>
      <c r="N85" s="176"/>
      <c r="O85" s="176"/>
      <c r="P85" s="176"/>
      <c r="Q85" s="224"/>
      <c r="R85" s="178"/>
    </row>
    <row r="86" spans="1:18" s="31" customFormat="1" ht="27">
      <c r="A86" s="199"/>
      <c r="B86" s="201"/>
      <c r="C86" s="203"/>
      <c r="D86" s="203"/>
      <c r="E86" s="203"/>
      <c r="F86" s="203"/>
      <c r="G86" s="203"/>
      <c r="H86" s="50" t="s">
        <v>559</v>
      </c>
      <c r="I86" s="51" t="s">
        <v>51</v>
      </c>
      <c r="J86" s="52">
        <v>3.9</v>
      </c>
      <c r="K86" s="51">
        <v>200</v>
      </c>
      <c r="L86" s="52">
        <v>780</v>
      </c>
      <c r="M86" s="215"/>
      <c r="N86" s="176"/>
      <c r="O86" s="176"/>
      <c r="P86" s="176"/>
      <c r="Q86" s="224"/>
      <c r="R86" s="179"/>
    </row>
    <row r="87" spans="1:18" s="31" customFormat="1" ht="41.25">
      <c r="A87" s="199"/>
      <c r="B87" s="201"/>
      <c r="C87" s="203"/>
      <c r="D87" s="203"/>
      <c r="E87" s="203"/>
      <c r="F87" s="203"/>
      <c r="G87" s="203"/>
      <c r="H87" s="50" t="s">
        <v>560</v>
      </c>
      <c r="I87" s="51" t="s">
        <v>51</v>
      </c>
      <c r="J87" s="52">
        <v>360</v>
      </c>
      <c r="K87" s="51">
        <v>1</v>
      </c>
      <c r="L87" s="52">
        <v>360</v>
      </c>
      <c r="M87" s="215"/>
      <c r="N87" s="176"/>
      <c r="O87" s="176"/>
      <c r="P87" s="176"/>
      <c r="Q87" s="224"/>
      <c r="R87" s="180"/>
    </row>
    <row r="88" spans="1:18" s="31" customFormat="1" ht="27">
      <c r="A88" s="199"/>
      <c r="B88" s="201"/>
      <c r="C88" s="203"/>
      <c r="D88" s="203"/>
      <c r="E88" s="203"/>
      <c r="F88" s="203"/>
      <c r="G88" s="203"/>
      <c r="H88" s="50" t="s">
        <v>561</v>
      </c>
      <c r="I88" s="51" t="s">
        <v>51</v>
      </c>
      <c r="J88" s="52">
        <v>230</v>
      </c>
      <c r="K88" s="51">
        <v>1</v>
      </c>
      <c r="L88" s="52">
        <v>230</v>
      </c>
      <c r="M88" s="215"/>
      <c r="N88" s="176"/>
      <c r="O88" s="176"/>
      <c r="P88" s="176"/>
      <c r="Q88" s="224"/>
      <c r="R88" s="178"/>
    </row>
    <row r="89" spans="1:18" s="31" customFormat="1" ht="27">
      <c r="A89" s="199"/>
      <c r="B89" s="201"/>
      <c r="C89" s="203"/>
      <c r="D89" s="203"/>
      <c r="E89" s="203"/>
      <c r="F89" s="203"/>
      <c r="G89" s="203"/>
      <c r="H89" s="50" t="s">
        <v>562</v>
      </c>
      <c r="I89" s="51" t="s">
        <v>51</v>
      </c>
      <c r="J89" s="52">
        <v>140</v>
      </c>
      <c r="K89" s="51">
        <v>1</v>
      </c>
      <c r="L89" s="52">
        <v>140</v>
      </c>
      <c r="M89" s="215"/>
      <c r="N89" s="176"/>
      <c r="O89" s="176"/>
      <c r="P89" s="176"/>
      <c r="Q89" s="224"/>
      <c r="R89" s="179"/>
    </row>
    <row r="90" spans="1:18" s="31" customFormat="1" ht="27">
      <c r="A90" s="199"/>
      <c r="B90" s="201"/>
      <c r="C90" s="203"/>
      <c r="D90" s="203"/>
      <c r="E90" s="203"/>
      <c r="F90" s="203"/>
      <c r="G90" s="203"/>
      <c r="H90" s="50" t="s">
        <v>563</v>
      </c>
      <c r="I90" s="51" t="s">
        <v>51</v>
      </c>
      <c r="J90" s="52">
        <v>10</v>
      </c>
      <c r="K90" s="51">
        <v>68</v>
      </c>
      <c r="L90" s="52">
        <v>680</v>
      </c>
      <c r="M90" s="215"/>
      <c r="N90" s="176"/>
      <c r="O90" s="176"/>
      <c r="P90" s="176"/>
      <c r="Q90" s="224"/>
      <c r="R90" s="180"/>
    </row>
    <row r="91" spans="1:18" s="31" customFormat="1" ht="27">
      <c r="A91" s="199"/>
      <c r="B91" s="201"/>
      <c r="C91" s="203"/>
      <c r="D91" s="203"/>
      <c r="E91" s="203"/>
      <c r="F91" s="203"/>
      <c r="G91" s="203"/>
      <c r="H91" s="50" t="s">
        <v>564</v>
      </c>
      <c r="I91" s="51" t="s">
        <v>51</v>
      </c>
      <c r="J91" s="52">
        <v>31.67</v>
      </c>
      <c r="K91" s="51">
        <v>16</v>
      </c>
      <c r="L91" s="52">
        <v>506.72</v>
      </c>
      <c r="M91" s="215"/>
      <c r="N91" s="176"/>
      <c r="O91" s="176"/>
      <c r="P91" s="176"/>
      <c r="Q91" s="224"/>
      <c r="R91" s="178"/>
    </row>
    <row r="92" spans="1:18" s="31" customFormat="1" ht="27">
      <c r="A92" s="199"/>
      <c r="B92" s="201"/>
      <c r="C92" s="203"/>
      <c r="D92" s="203"/>
      <c r="E92" s="203"/>
      <c r="F92" s="203"/>
      <c r="G92" s="203"/>
      <c r="H92" s="50" t="s">
        <v>565</v>
      </c>
      <c r="I92" s="51" t="s">
        <v>51</v>
      </c>
      <c r="J92" s="52">
        <v>140</v>
      </c>
      <c r="K92" s="51">
        <v>1</v>
      </c>
      <c r="L92" s="52">
        <v>140</v>
      </c>
      <c r="M92" s="215"/>
      <c r="N92" s="176"/>
      <c r="O92" s="176"/>
      <c r="P92" s="176"/>
      <c r="Q92" s="224"/>
      <c r="R92" s="179"/>
    </row>
    <row r="93" spans="1:18" s="31" customFormat="1" ht="27">
      <c r="A93" s="199"/>
      <c r="B93" s="201"/>
      <c r="C93" s="203"/>
      <c r="D93" s="203"/>
      <c r="E93" s="203"/>
      <c r="F93" s="203"/>
      <c r="G93" s="203"/>
      <c r="H93" s="50" t="s">
        <v>566</v>
      </c>
      <c r="I93" s="51" t="s">
        <v>51</v>
      </c>
      <c r="J93" s="52">
        <v>50</v>
      </c>
      <c r="K93" s="51">
        <v>34</v>
      </c>
      <c r="L93" s="52">
        <v>1700</v>
      </c>
      <c r="M93" s="215"/>
      <c r="N93" s="176"/>
      <c r="O93" s="176"/>
      <c r="P93" s="176"/>
      <c r="Q93" s="224"/>
      <c r="R93" s="180"/>
    </row>
    <row r="94" spans="1:18" s="31" customFormat="1" ht="27">
      <c r="A94" s="199"/>
      <c r="B94" s="201"/>
      <c r="C94" s="203"/>
      <c r="D94" s="203"/>
      <c r="E94" s="203"/>
      <c r="F94" s="203"/>
      <c r="G94" s="203"/>
      <c r="H94" s="50" t="s">
        <v>567</v>
      </c>
      <c r="I94" s="51" t="s">
        <v>51</v>
      </c>
      <c r="J94" s="52">
        <v>15</v>
      </c>
      <c r="K94" s="51">
        <v>8</v>
      </c>
      <c r="L94" s="52">
        <v>120</v>
      </c>
      <c r="M94" s="215"/>
      <c r="N94" s="176"/>
      <c r="O94" s="176"/>
      <c r="P94" s="176"/>
      <c r="Q94" s="224"/>
      <c r="R94" s="178"/>
    </row>
    <row r="95" spans="1:18" s="31" customFormat="1" ht="27">
      <c r="A95" s="199"/>
      <c r="B95" s="201"/>
      <c r="C95" s="203"/>
      <c r="D95" s="203"/>
      <c r="E95" s="203"/>
      <c r="F95" s="203"/>
      <c r="G95" s="203"/>
      <c r="H95" s="50" t="s">
        <v>568</v>
      </c>
      <c r="I95" s="51" t="s">
        <v>51</v>
      </c>
      <c r="J95" s="52">
        <v>183.33</v>
      </c>
      <c r="K95" s="51">
        <v>50</v>
      </c>
      <c r="L95" s="52">
        <v>9166.5</v>
      </c>
      <c r="M95" s="215"/>
      <c r="N95" s="176"/>
      <c r="O95" s="176"/>
      <c r="P95" s="176"/>
      <c r="Q95" s="224"/>
      <c r="R95" s="179"/>
    </row>
    <row r="96" spans="1:18" s="31" customFormat="1" ht="27">
      <c r="A96" s="199"/>
      <c r="B96" s="201"/>
      <c r="C96" s="203"/>
      <c r="D96" s="203"/>
      <c r="E96" s="203"/>
      <c r="F96" s="203"/>
      <c r="G96" s="203"/>
      <c r="H96" s="50" t="s">
        <v>569</v>
      </c>
      <c r="I96" s="51" t="s">
        <v>51</v>
      </c>
      <c r="J96" s="52">
        <v>63.33</v>
      </c>
      <c r="K96" s="51">
        <v>52</v>
      </c>
      <c r="L96" s="52">
        <v>3293.16</v>
      </c>
      <c r="M96" s="215"/>
      <c r="N96" s="176"/>
      <c r="O96" s="176"/>
      <c r="P96" s="176"/>
      <c r="Q96" s="224"/>
      <c r="R96" s="180"/>
    </row>
    <row r="97" spans="1:18" s="31" customFormat="1" ht="27">
      <c r="A97" s="199"/>
      <c r="B97" s="201"/>
      <c r="C97" s="203"/>
      <c r="D97" s="203"/>
      <c r="E97" s="203"/>
      <c r="F97" s="203"/>
      <c r="G97" s="203"/>
      <c r="H97" s="50" t="s">
        <v>570</v>
      </c>
      <c r="I97" s="51" t="s">
        <v>51</v>
      </c>
      <c r="J97" s="52">
        <v>50</v>
      </c>
      <c r="K97" s="51">
        <v>60</v>
      </c>
      <c r="L97" s="52">
        <v>3000</v>
      </c>
      <c r="M97" s="215"/>
      <c r="N97" s="176"/>
      <c r="O97" s="176"/>
      <c r="P97" s="176"/>
      <c r="Q97" s="224"/>
      <c r="R97" s="178"/>
    </row>
    <row r="98" spans="1:18" s="31" customFormat="1" ht="27">
      <c r="A98" s="199"/>
      <c r="B98" s="201"/>
      <c r="C98" s="203"/>
      <c r="D98" s="203"/>
      <c r="E98" s="203"/>
      <c r="F98" s="203"/>
      <c r="G98" s="203"/>
      <c r="H98" s="50" t="s">
        <v>571</v>
      </c>
      <c r="I98" s="51" t="s">
        <v>51</v>
      </c>
      <c r="J98" s="52">
        <v>3.57</v>
      </c>
      <c r="K98" s="51">
        <v>1100</v>
      </c>
      <c r="L98" s="52">
        <v>3927</v>
      </c>
      <c r="M98" s="215"/>
      <c r="N98" s="176"/>
      <c r="O98" s="176"/>
      <c r="P98" s="176"/>
      <c r="Q98" s="224"/>
      <c r="R98" s="179"/>
    </row>
    <row r="99" spans="1:18" s="31" customFormat="1" ht="27">
      <c r="A99" s="199"/>
      <c r="B99" s="201"/>
      <c r="C99" s="203"/>
      <c r="D99" s="203"/>
      <c r="E99" s="203"/>
      <c r="F99" s="203"/>
      <c r="G99" s="203"/>
      <c r="H99" s="50" t="s">
        <v>572</v>
      </c>
      <c r="I99" s="51" t="s">
        <v>51</v>
      </c>
      <c r="J99" s="52">
        <v>150</v>
      </c>
      <c r="K99" s="51">
        <v>1</v>
      </c>
      <c r="L99" s="52">
        <v>150</v>
      </c>
      <c r="M99" s="215"/>
      <c r="N99" s="176"/>
      <c r="O99" s="176"/>
      <c r="P99" s="176"/>
      <c r="Q99" s="224"/>
      <c r="R99" s="180"/>
    </row>
    <row r="100" spans="1:18" s="31" customFormat="1" ht="27">
      <c r="A100" s="199"/>
      <c r="B100" s="201"/>
      <c r="C100" s="203"/>
      <c r="D100" s="203"/>
      <c r="E100" s="203"/>
      <c r="F100" s="203"/>
      <c r="G100" s="203"/>
      <c r="H100" s="50" t="s">
        <v>573</v>
      </c>
      <c r="I100" s="51" t="s">
        <v>51</v>
      </c>
      <c r="J100" s="52">
        <v>200</v>
      </c>
      <c r="K100" s="51">
        <v>17</v>
      </c>
      <c r="L100" s="52">
        <v>3400</v>
      </c>
      <c r="M100" s="215"/>
      <c r="N100" s="176"/>
      <c r="O100" s="176"/>
      <c r="P100" s="176"/>
      <c r="Q100" s="224"/>
      <c r="R100" s="178"/>
    </row>
    <row r="101" spans="1:18" s="31" customFormat="1" ht="41.25">
      <c r="A101" s="199"/>
      <c r="B101" s="201"/>
      <c r="C101" s="203"/>
      <c r="D101" s="203"/>
      <c r="E101" s="203"/>
      <c r="F101" s="203"/>
      <c r="G101" s="203"/>
      <c r="H101" s="50" t="s">
        <v>574</v>
      </c>
      <c r="I101" s="51" t="s">
        <v>51</v>
      </c>
      <c r="J101" s="52">
        <v>130</v>
      </c>
      <c r="K101" s="51">
        <v>3903</v>
      </c>
      <c r="L101" s="52">
        <v>507390</v>
      </c>
      <c r="M101" s="215"/>
      <c r="N101" s="176"/>
      <c r="O101" s="176"/>
      <c r="P101" s="176"/>
      <c r="Q101" s="224"/>
      <c r="R101" s="179"/>
    </row>
    <row r="102" spans="1:18" s="31" customFormat="1" ht="13.5">
      <c r="A102" s="199"/>
      <c r="B102" s="201"/>
      <c r="C102" s="203"/>
      <c r="D102" s="203"/>
      <c r="E102" s="203"/>
      <c r="F102" s="203"/>
      <c r="G102" s="203"/>
      <c r="H102" s="50" t="s">
        <v>575</v>
      </c>
      <c r="I102" s="51" t="s">
        <v>51</v>
      </c>
      <c r="J102" s="52">
        <v>193200.55</v>
      </c>
      <c r="K102" s="51">
        <v>1</v>
      </c>
      <c r="L102" s="52">
        <v>193200.55</v>
      </c>
      <c r="M102" s="215"/>
      <c r="N102" s="176"/>
      <c r="O102" s="176"/>
      <c r="P102" s="176"/>
      <c r="Q102" s="224"/>
      <c r="R102" s="179"/>
    </row>
    <row r="103" spans="1:18" s="31" customFormat="1" ht="27">
      <c r="A103" s="199"/>
      <c r="B103" s="201"/>
      <c r="C103" s="203"/>
      <c r="D103" s="203"/>
      <c r="E103" s="203"/>
      <c r="F103" s="203"/>
      <c r="G103" s="203"/>
      <c r="H103" s="50" t="s">
        <v>576</v>
      </c>
      <c r="I103" s="51" t="s">
        <v>51</v>
      </c>
      <c r="J103" s="52">
        <v>86.67</v>
      </c>
      <c r="K103" s="51">
        <v>2</v>
      </c>
      <c r="L103" s="52">
        <v>173.34</v>
      </c>
      <c r="M103" s="215"/>
      <c r="N103" s="176"/>
      <c r="O103" s="176"/>
      <c r="P103" s="176"/>
      <c r="Q103" s="225"/>
      <c r="R103" s="181"/>
    </row>
    <row r="104" spans="1:18" s="31" customFormat="1" ht="13.5">
      <c r="A104" s="171" t="s">
        <v>136</v>
      </c>
      <c r="B104" s="170" t="s">
        <v>137</v>
      </c>
      <c r="C104" s="164" t="s">
        <v>138</v>
      </c>
      <c r="D104" s="164" t="s">
        <v>139</v>
      </c>
      <c r="E104" s="164" t="s">
        <v>140</v>
      </c>
      <c r="F104" s="164" t="s">
        <v>141</v>
      </c>
      <c r="G104" s="164" t="s">
        <v>20</v>
      </c>
      <c r="H104" s="164" t="s">
        <v>142</v>
      </c>
      <c r="I104" s="164" t="s">
        <v>22</v>
      </c>
      <c r="J104" s="169">
        <v>85000</v>
      </c>
      <c r="K104" s="164">
        <v>60</v>
      </c>
      <c r="L104" s="169">
        <v>5100000</v>
      </c>
      <c r="M104" s="168">
        <v>5100000</v>
      </c>
      <c r="N104" s="164" t="s">
        <v>143</v>
      </c>
      <c r="O104" s="164" t="s">
        <v>144</v>
      </c>
      <c r="P104" s="164" t="s">
        <v>145</v>
      </c>
      <c r="Q104" s="114" t="s">
        <v>124</v>
      </c>
      <c r="R104" s="82" t="s">
        <v>952</v>
      </c>
    </row>
    <row r="105" spans="1:18" s="31" customFormat="1" ht="13.5">
      <c r="A105" s="166"/>
      <c r="B105" s="147"/>
      <c r="C105" s="134"/>
      <c r="D105" s="134"/>
      <c r="E105" s="134"/>
      <c r="F105" s="134"/>
      <c r="G105" s="134"/>
      <c r="H105" s="134"/>
      <c r="I105" s="134"/>
      <c r="J105" s="159"/>
      <c r="K105" s="134"/>
      <c r="L105" s="159"/>
      <c r="M105" s="131"/>
      <c r="N105" s="134"/>
      <c r="O105" s="134"/>
      <c r="P105" s="134"/>
      <c r="Q105" s="125"/>
      <c r="R105" s="82" t="s">
        <v>953</v>
      </c>
    </row>
    <row r="106" spans="1:18" s="31" customFormat="1" ht="13.5">
      <c r="A106" s="167"/>
      <c r="B106" s="148"/>
      <c r="C106" s="135"/>
      <c r="D106" s="135"/>
      <c r="E106" s="135"/>
      <c r="F106" s="135"/>
      <c r="G106" s="135"/>
      <c r="H106" s="135"/>
      <c r="I106" s="135"/>
      <c r="J106" s="160"/>
      <c r="K106" s="135"/>
      <c r="L106" s="160"/>
      <c r="M106" s="132"/>
      <c r="N106" s="135"/>
      <c r="O106" s="135"/>
      <c r="P106" s="135"/>
      <c r="Q106" s="115"/>
      <c r="R106" s="35"/>
    </row>
    <row r="107" spans="1:18" s="31" customFormat="1" ht="13.5">
      <c r="A107" s="161" t="s">
        <v>146</v>
      </c>
      <c r="B107" s="182" t="s">
        <v>842</v>
      </c>
      <c r="C107" s="162" t="s">
        <v>147</v>
      </c>
      <c r="D107" s="162" t="s">
        <v>148</v>
      </c>
      <c r="E107" s="162" t="s">
        <v>149</v>
      </c>
      <c r="F107" s="183">
        <v>45203</v>
      </c>
      <c r="G107" s="162" t="s">
        <v>20</v>
      </c>
      <c r="H107" s="46" t="s">
        <v>150</v>
      </c>
      <c r="I107" s="35" t="s">
        <v>22</v>
      </c>
      <c r="J107" s="44">
        <v>75</v>
      </c>
      <c r="K107" s="35">
        <v>12</v>
      </c>
      <c r="L107" s="44">
        <v>900</v>
      </c>
      <c r="M107" s="213">
        <v>109503.12</v>
      </c>
      <c r="N107" s="162" t="s">
        <v>46</v>
      </c>
      <c r="O107" s="162" t="s">
        <v>47</v>
      </c>
      <c r="P107" s="162" t="s">
        <v>151</v>
      </c>
      <c r="Q107" s="114" t="s">
        <v>152</v>
      </c>
      <c r="R107" s="165" t="s">
        <v>952</v>
      </c>
    </row>
    <row r="108" spans="1:18" s="31" customFormat="1" ht="41.25">
      <c r="A108" s="161"/>
      <c r="B108" s="182"/>
      <c r="C108" s="162"/>
      <c r="D108" s="162"/>
      <c r="E108" s="162"/>
      <c r="F108" s="162"/>
      <c r="G108" s="162"/>
      <c r="H108" s="46" t="s">
        <v>153</v>
      </c>
      <c r="I108" s="35" t="s">
        <v>22</v>
      </c>
      <c r="J108" s="44">
        <v>50</v>
      </c>
      <c r="K108" s="35">
        <v>12</v>
      </c>
      <c r="L108" s="44">
        <v>600</v>
      </c>
      <c r="M108" s="213"/>
      <c r="N108" s="162"/>
      <c r="O108" s="162"/>
      <c r="P108" s="162"/>
      <c r="Q108" s="125"/>
      <c r="R108" s="166"/>
    </row>
    <row r="109" spans="1:18" s="31" customFormat="1" ht="27">
      <c r="A109" s="161"/>
      <c r="B109" s="182"/>
      <c r="C109" s="162"/>
      <c r="D109" s="162"/>
      <c r="E109" s="162"/>
      <c r="F109" s="162"/>
      <c r="G109" s="162"/>
      <c r="H109" s="46" t="s">
        <v>154</v>
      </c>
      <c r="I109" s="35" t="s">
        <v>22</v>
      </c>
      <c r="J109" s="44">
        <v>0</v>
      </c>
      <c r="K109" s="35">
        <v>12</v>
      </c>
      <c r="L109" s="44">
        <v>0</v>
      </c>
      <c r="M109" s="213"/>
      <c r="N109" s="162"/>
      <c r="O109" s="162"/>
      <c r="P109" s="162"/>
      <c r="Q109" s="125"/>
      <c r="R109" s="166"/>
    </row>
    <row r="110" spans="1:18" s="31" customFormat="1" ht="13.5">
      <c r="A110" s="161"/>
      <c r="B110" s="182"/>
      <c r="C110" s="162"/>
      <c r="D110" s="162"/>
      <c r="E110" s="162"/>
      <c r="F110" s="162"/>
      <c r="G110" s="162"/>
      <c r="H110" s="46" t="s">
        <v>155</v>
      </c>
      <c r="I110" s="35" t="s">
        <v>22</v>
      </c>
      <c r="J110" s="44">
        <v>191.26</v>
      </c>
      <c r="K110" s="35">
        <v>12</v>
      </c>
      <c r="L110" s="44">
        <v>2295.12</v>
      </c>
      <c r="M110" s="213"/>
      <c r="N110" s="162"/>
      <c r="O110" s="162"/>
      <c r="P110" s="162"/>
      <c r="Q110" s="125"/>
      <c r="R110" s="167"/>
    </row>
    <row r="111" spans="1:18" s="31" customFormat="1" ht="13.5">
      <c r="A111" s="161"/>
      <c r="B111" s="182"/>
      <c r="C111" s="162"/>
      <c r="D111" s="162"/>
      <c r="E111" s="162"/>
      <c r="F111" s="162"/>
      <c r="G111" s="162"/>
      <c r="H111" s="46" t="s">
        <v>156</v>
      </c>
      <c r="I111" s="35" t="s">
        <v>22</v>
      </c>
      <c r="J111" s="44">
        <v>1800</v>
      </c>
      <c r="K111" s="35">
        <v>12</v>
      </c>
      <c r="L111" s="44">
        <v>21600</v>
      </c>
      <c r="M111" s="213"/>
      <c r="N111" s="162"/>
      <c r="O111" s="162"/>
      <c r="P111" s="162"/>
      <c r="Q111" s="125"/>
      <c r="R111" s="165" t="s">
        <v>953</v>
      </c>
    </row>
    <row r="112" spans="1:18" s="31" customFormat="1" ht="27">
      <c r="A112" s="161"/>
      <c r="B112" s="182"/>
      <c r="C112" s="162"/>
      <c r="D112" s="162"/>
      <c r="E112" s="162"/>
      <c r="F112" s="162"/>
      <c r="G112" s="162"/>
      <c r="H112" s="46" t="s">
        <v>157</v>
      </c>
      <c r="I112" s="35" t="s">
        <v>22</v>
      </c>
      <c r="J112" s="44">
        <v>600</v>
      </c>
      <c r="K112" s="35">
        <v>12</v>
      </c>
      <c r="L112" s="44">
        <v>7200</v>
      </c>
      <c r="M112" s="213"/>
      <c r="N112" s="162"/>
      <c r="O112" s="162"/>
      <c r="P112" s="162"/>
      <c r="Q112" s="125"/>
      <c r="R112" s="166"/>
    </row>
    <row r="113" spans="1:18" s="31" customFormat="1" ht="27">
      <c r="A113" s="161"/>
      <c r="B113" s="182"/>
      <c r="C113" s="162"/>
      <c r="D113" s="162"/>
      <c r="E113" s="162"/>
      <c r="F113" s="162"/>
      <c r="G113" s="162"/>
      <c r="H113" s="46" t="s">
        <v>158</v>
      </c>
      <c r="I113" s="35" t="s">
        <v>22</v>
      </c>
      <c r="J113" s="44">
        <v>0</v>
      </c>
      <c r="K113" s="35">
        <v>1</v>
      </c>
      <c r="L113" s="44">
        <v>0</v>
      </c>
      <c r="M113" s="213"/>
      <c r="N113" s="162"/>
      <c r="O113" s="162"/>
      <c r="P113" s="162"/>
      <c r="Q113" s="125"/>
      <c r="R113" s="167"/>
    </row>
    <row r="114" spans="1:23" ht="27">
      <c r="A114" s="161"/>
      <c r="B114" s="182"/>
      <c r="C114" s="162"/>
      <c r="D114" s="162"/>
      <c r="E114" s="162"/>
      <c r="F114" s="162"/>
      <c r="G114" s="162"/>
      <c r="H114" s="46" t="s">
        <v>159</v>
      </c>
      <c r="I114" s="35" t="s">
        <v>22</v>
      </c>
      <c r="J114" s="44">
        <v>0</v>
      </c>
      <c r="K114" s="35">
        <v>12</v>
      </c>
      <c r="L114" s="44">
        <v>0</v>
      </c>
      <c r="M114" s="213"/>
      <c r="N114" s="162"/>
      <c r="O114" s="162"/>
      <c r="P114" s="162"/>
      <c r="Q114" s="125"/>
      <c r="R114" s="161" t="s">
        <v>954</v>
      </c>
      <c r="S114" s="30"/>
      <c r="T114" s="30"/>
      <c r="U114" s="30"/>
      <c r="V114" s="30"/>
      <c r="W114" s="30"/>
    </row>
    <row r="115" spans="1:18" ht="27">
      <c r="A115" s="161"/>
      <c r="B115" s="182"/>
      <c r="C115" s="162"/>
      <c r="D115" s="162"/>
      <c r="E115" s="162"/>
      <c r="F115" s="162"/>
      <c r="G115" s="162"/>
      <c r="H115" s="46" t="s">
        <v>160</v>
      </c>
      <c r="I115" s="35" t="s">
        <v>22</v>
      </c>
      <c r="J115" s="44">
        <v>299</v>
      </c>
      <c r="K115" s="35">
        <v>12</v>
      </c>
      <c r="L115" s="44">
        <v>3588</v>
      </c>
      <c r="M115" s="213"/>
      <c r="N115" s="162"/>
      <c r="O115" s="162"/>
      <c r="P115" s="162"/>
      <c r="Q115" s="125"/>
      <c r="R115" s="161"/>
    </row>
    <row r="116" spans="1:18" ht="27">
      <c r="A116" s="161"/>
      <c r="B116" s="182"/>
      <c r="C116" s="162"/>
      <c r="D116" s="162"/>
      <c r="E116" s="162"/>
      <c r="F116" s="162"/>
      <c r="G116" s="162"/>
      <c r="H116" s="46" t="s">
        <v>161</v>
      </c>
      <c r="I116" s="35" t="s">
        <v>22</v>
      </c>
      <c r="J116" s="44">
        <v>300</v>
      </c>
      <c r="K116" s="35">
        <v>12</v>
      </c>
      <c r="L116" s="44">
        <v>3600</v>
      </c>
      <c r="M116" s="213"/>
      <c r="N116" s="162"/>
      <c r="O116" s="162"/>
      <c r="P116" s="162"/>
      <c r="Q116" s="125"/>
      <c r="R116" s="161"/>
    </row>
    <row r="117" spans="1:18" ht="13.5">
      <c r="A117" s="161"/>
      <c r="B117" s="182"/>
      <c r="C117" s="162"/>
      <c r="D117" s="162"/>
      <c r="E117" s="162"/>
      <c r="F117" s="162"/>
      <c r="G117" s="162"/>
      <c r="H117" s="46" t="s">
        <v>162</v>
      </c>
      <c r="I117" s="35" t="s">
        <v>22</v>
      </c>
      <c r="J117" s="44">
        <v>75</v>
      </c>
      <c r="K117" s="35">
        <v>12</v>
      </c>
      <c r="L117" s="44">
        <v>900</v>
      </c>
      <c r="M117" s="213"/>
      <c r="N117" s="162"/>
      <c r="O117" s="162"/>
      <c r="P117" s="162"/>
      <c r="Q117" s="125"/>
      <c r="R117" s="161"/>
    </row>
    <row r="118" spans="1:18" ht="27">
      <c r="A118" s="161"/>
      <c r="B118" s="182"/>
      <c r="C118" s="162"/>
      <c r="D118" s="162"/>
      <c r="E118" s="162"/>
      <c r="F118" s="162"/>
      <c r="G118" s="162"/>
      <c r="H118" s="46" t="s">
        <v>157</v>
      </c>
      <c r="I118" s="35" t="s">
        <v>22</v>
      </c>
      <c r="J118" s="44">
        <v>280</v>
      </c>
      <c r="K118" s="35">
        <v>12</v>
      </c>
      <c r="L118" s="44">
        <v>3360</v>
      </c>
      <c r="M118" s="213"/>
      <c r="N118" s="162"/>
      <c r="O118" s="162"/>
      <c r="P118" s="162"/>
      <c r="Q118" s="125"/>
      <c r="R118" s="161" t="s">
        <v>955</v>
      </c>
    </row>
    <row r="119" spans="1:18" ht="13.5">
      <c r="A119" s="161"/>
      <c r="B119" s="182"/>
      <c r="C119" s="162"/>
      <c r="D119" s="162"/>
      <c r="E119" s="162"/>
      <c r="F119" s="162"/>
      <c r="G119" s="162"/>
      <c r="H119" s="46" t="s">
        <v>156</v>
      </c>
      <c r="I119" s="35" t="s">
        <v>22</v>
      </c>
      <c r="J119" s="44">
        <v>360</v>
      </c>
      <c r="K119" s="35">
        <v>12</v>
      </c>
      <c r="L119" s="44">
        <v>4320</v>
      </c>
      <c r="M119" s="213"/>
      <c r="N119" s="162"/>
      <c r="O119" s="162"/>
      <c r="P119" s="162"/>
      <c r="Q119" s="125"/>
      <c r="R119" s="161"/>
    </row>
    <row r="120" spans="1:18" ht="13.5">
      <c r="A120" s="161"/>
      <c r="B120" s="182"/>
      <c r="C120" s="162"/>
      <c r="D120" s="162"/>
      <c r="E120" s="162"/>
      <c r="F120" s="162"/>
      <c r="G120" s="162"/>
      <c r="H120" s="46" t="s">
        <v>162</v>
      </c>
      <c r="I120" s="35" t="s">
        <v>22</v>
      </c>
      <c r="J120" s="44">
        <v>275</v>
      </c>
      <c r="K120" s="35">
        <v>12</v>
      </c>
      <c r="L120" s="44">
        <v>3300</v>
      </c>
      <c r="M120" s="213"/>
      <c r="N120" s="162"/>
      <c r="O120" s="162"/>
      <c r="P120" s="162"/>
      <c r="Q120" s="125"/>
      <c r="R120" s="161"/>
    </row>
    <row r="121" spans="1:18" ht="27">
      <c r="A121" s="161"/>
      <c r="B121" s="182"/>
      <c r="C121" s="162"/>
      <c r="D121" s="162"/>
      <c r="E121" s="162"/>
      <c r="F121" s="162"/>
      <c r="G121" s="162"/>
      <c r="H121" s="46" t="s">
        <v>163</v>
      </c>
      <c r="I121" s="35" t="s">
        <v>22</v>
      </c>
      <c r="J121" s="44">
        <v>24</v>
      </c>
      <c r="K121" s="35">
        <v>12</v>
      </c>
      <c r="L121" s="44">
        <v>288</v>
      </c>
      <c r="M121" s="213"/>
      <c r="N121" s="162"/>
      <c r="O121" s="162"/>
      <c r="P121" s="162"/>
      <c r="Q121" s="125"/>
      <c r="R121" s="161" t="s">
        <v>956</v>
      </c>
    </row>
    <row r="122" spans="1:18" ht="13.5">
      <c r="A122" s="161"/>
      <c r="B122" s="182"/>
      <c r="C122" s="162"/>
      <c r="D122" s="162"/>
      <c r="E122" s="162"/>
      <c r="F122" s="162"/>
      <c r="G122" s="162"/>
      <c r="H122" s="46" t="s">
        <v>164</v>
      </c>
      <c r="I122" s="35" t="s">
        <v>22</v>
      </c>
      <c r="J122" s="44">
        <v>300</v>
      </c>
      <c r="K122" s="35">
        <v>12</v>
      </c>
      <c r="L122" s="44">
        <v>3600</v>
      </c>
      <c r="M122" s="213"/>
      <c r="N122" s="162"/>
      <c r="O122" s="162"/>
      <c r="P122" s="162"/>
      <c r="Q122" s="125"/>
      <c r="R122" s="161"/>
    </row>
    <row r="123" spans="1:18" ht="27">
      <c r="A123" s="161"/>
      <c r="B123" s="182"/>
      <c r="C123" s="162"/>
      <c r="D123" s="162"/>
      <c r="E123" s="162"/>
      <c r="F123" s="162"/>
      <c r="G123" s="162"/>
      <c r="H123" s="46" t="s">
        <v>160</v>
      </c>
      <c r="I123" s="35" t="s">
        <v>22</v>
      </c>
      <c r="J123" s="44">
        <v>1196</v>
      </c>
      <c r="K123" s="35">
        <v>12</v>
      </c>
      <c r="L123" s="44">
        <v>14352</v>
      </c>
      <c r="M123" s="213"/>
      <c r="N123" s="162"/>
      <c r="O123" s="162"/>
      <c r="P123" s="162"/>
      <c r="Q123" s="125"/>
      <c r="R123" s="161"/>
    </row>
    <row r="124" spans="1:18" ht="27">
      <c r="A124" s="161"/>
      <c r="B124" s="182"/>
      <c r="C124" s="162"/>
      <c r="D124" s="162"/>
      <c r="E124" s="162"/>
      <c r="F124" s="162"/>
      <c r="G124" s="162"/>
      <c r="H124" s="46" t="s">
        <v>154</v>
      </c>
      <c r="I124" s="35" t="s">
        <v>22</v>
      </c>
      <c r="J124" s="44">
        <v>0</v>
      </c>
      <c r="K124" s="35">
        <v>12</v>
      </c>
      <c r="L124" s="44">
        <v>0</v>
      </c>
      <c r="M124" s="213"/>
      <c r="N124" s="162"/>
      <c r="O124" s="162"/>
      <c r="P124" s="162"/>
      <c r="Q124" s="125"/>
      <c r="R124" s="161"/>
    </row>
    <row r="125" spans="1:18" ht="27">
      <c r="A125" s="161"/>
      <c r="B125" s="182"/>
      <c r="C125" s="162"/>
      <c r="D125" s="162"/>
      <c r="E125" s="162"/>
      <c r="F125" s="162"/>
      <c r="G125" s="162"/>
      <c r="H125" s="46" t="s">
        <v>158</v>
      </c>
      <c r="I125" s="35" t="s">
        <v>22</v>
      </c>
      <c r="J125" s="44">
        <v>0</v>
      </c>
      <c r="K125" s="35">
        <v>1</v>
      </c>
      <c r="L125" s="44">
        <v>0</v>
      </c>
      <c r="M125" s="213"/>
      <c r="N125" s="162"/>
      <c r="O125" s="162"/>
      <c r="P125" s="162"/>
      <c r="Q125" s="125"/>
      <c r="R125" s="133"/>
    </row>
    <row r="126" spans="1:18" ht="27">
      <c r="A126" s="161"/>
      <c r="B126" s="182"/>
      <c r="C126" s="162"/>
      <c r="D126" s="162"/>
      <c r="E126" s="162"/>
      <c r="F126" s="162"/>
      <c r="G126" s="162"/>
      <c r="H126" s="46" t="s">
        <v>159</v>
      </c>
      <c r="I126" s="35" t="s">
        <v>22</v>
      </c>
      <c r="J126" s="44">
        <v>0</v>
      </c>
      <c r="K126" s="35">
        <v>12</v>
      </c>
      <c r="L126" s="44">
        <v>0</v>
      </c>
      <c r="M126" s="213"/>
      <c r="N126" s="162"/>
      <c r="O126" s="162"/>
      <c r="P126" s="162"/>
      <c r="Q126" s="125"/>
      <c r="R126" s="134"/>
    </row>
    <row r="127" spans="1:18" ht="13.5">
      <c r="A127" s="161"/>
      <c r="B127" s="182"/>
      <c r="C127" s="162"/>
      <c r="D127" s="162"/>
      <c r="E127" s="162"/>
      <c r="F127" s="162"/>
      <c r="G127" s="162"/>
      <c r="H127" s="46" t="s">
        <v>156</v>
      </c>
      <c r="I127" s="35" t="s">
        <v>22</v>
      </c>
      <c r="J127" s="44">
        <v>3300</v>
      </c>
      <c r="K127" s="35">
        <v>12</v>
      </c>
      <c r="L127" s="44">
        <v>39600</v>
      </c>
      <c r="M127" s="213"/>
      <c r="N127" s="162"/>
      <c r="O127" s="162"/>
      <c r="P127" s="162"/>
      <c r="Q127" s="115"/>
      <c r="R127" s="135"/>
    </row>
    <row r="128" spans="1:18" ht="13.5">
      <c r="A128" s="117" t="s">
        <v>166</v>
      </c>
      <c r="B128" s="140" t="s">
        <v>167</v>
      </c>
      <c r="C128" s="114" t="s">
        <v>168</v>
      </c>
      <c r="D128" s="114" t="s">
        <v>169</v>
      </c>
      <c r="E128" s="114" t="s">
        <v>170</v>
      </c>
      <c r="F128" s="136">
        <v>44725</v>
      </c>
      <c r="G128" s="114" t="s">
        <v>867</v>
      </c>
      <c r="H128" s="119" t="s">
        <v>171</v>
      </c>
      <c r="I128" s="119" t="s">
        <v>22</v>
      </c>
      <c r="J128" s="129">
        <v>200</v>
      </c>
      <c r="K128" s="119">
        <v>1</v>
      </c>
      <c r="L128" s="129">
        <v>200</v>
      </c>
      <c r="M128" s="153">
        <v>162200</v>
      </c>
      <c r="N128" s="114" t="s">
        <v>172</v>
      </c>
      <c r="O128" s="114" t="s">
        <v>173</v>
      </c>
      <c r="P128" s="114" t="s">
        <v>174</v>
      </c>
      <c r="Q128" s="114" t="s">
        <v>656</v>
      </c>
      <c r="R128" s="79" t="s">
        <v>952</v>
      </c>
    </row>
    <row r="129" spans="1:18" s="63" customFormat="1" ht="15">
      <c r="A129" s="139"/>
      <c r="B129" s="141"/>
      <c r="C129" s="125"/>
      <c r="D129" s="125"/>
      <c r="E129" s="125"/>
      <c r="F129" s="137"/>
      <c r="G129" s="125"/>
      <c r="H129" s="119"/>
      <c r="I129" s="119"/>
      <c r="J129" s="129"/>
      <c r="K129" s="119"/>
      <c r="L129" s="129"/>
      <c r="M129" s="163"/>
      <c r="N129" s="125"/>
      <c r="O129" s="125"/>
      <c r="P129" s="125"/>
      <c r="Q129" s="125"/>
      <c r="R129" s="79" t="s">
        <v>953</v>
      </c>
    </row>
    <row r="130" spans="1:18" s="63" customFormat="1" ht="15">
      <c r="A130" s="139"/>
      <c r="B130" s="141"/>
      <c r="C130" s="125"/>
      <c r="D130" s="125"/>
      <c r="E130" s="125"/>
      <c r="F130" s="137"/>
      <c r="G130" s="125"/>
      <c r="H130" s="119"/>
      <c r="I130" s="119"/>
      <c r="J130" s="129"/>
      <c r="K130" s="119"/>
      <c r="L130" s="129"/>
      <c r="M130" s="163"/>
      <c r="N130" s="125"/>
      <c r="O130" s="125"/>
      <c r="P130" s="125"/>
      <c r="Q130" s="125"/>
      <c r="R130" s="79" t="s">
        <v>954</v>
      </c>
    </row>
    <row r="131" spans="1:18" s="63" customFormat="1" ht="15">
      <c r="A131" s="139"/>
      <c r="B131" s="141"/>
      <c r="C131" s="125"/>
      <c r="D131" s="125"/>
      <c r="E131" s="125"/>
      <c r="F131" s="137"/>
      <c r="G131" s="125"/>
      <c r="H131" s="119" t="s">
        <v>175</v>
      </c>
      <c r="I131" s="119" t="s">
        <v>22</v>
      </c>
      <c r="J131" s="129">
        <v>13500</v>
      </c>
      <c r="K131" s="119">
        <v>12</v>
      </c>
      <c r="L131" s="129">
        <v>162000</v>
      </c>
      <c r="M131" s="163"/>
      <c r="N131" s="125"/>
      <c r="O131" s="125"/>
      <c r="P131" s="125"/>
      <c r="Q131" s="125"/>
      <c r="R131" s="79" t="s">
        <v>955</v>
      </c>
    </row>
    <row r="132" spans="1:18" s="63" customFormat="1" ht="26.25">
      <c r="A132" s="118"/>
      <c r="B132" s="142"/>
      <c r="C132" s="115"/>
      <c r="D132" s="115"/>
      <c r="E132" s="115"/>
      <c r="F132" s="138"/>
      <c r="G132" s="115"/>
      <c r="H132" s="119"/>
      <c r="I132" s="119"/>
      <c r="J132" s="129"/>
      <c r="K132" s="119"/>
      <c r="L132" s="129"/>
      <c r="M132" s="154"/>
      <c r="N132" s="115"/>
      <c r="O132" s="115"/>
      <c r="P132" s="115"/>
      <c r="Q132" s="115"/>
      <c r="R132" s="79" t="s">
        <v>1007</v>
      </c>
    </row>
    <row r="133" spans="1:18" s="63" customFormat="1" ht="15">
      <c r="A133" s="165" t="s">
        <v>176</v>
      </c>
      <c r="B133" s="146" t="s">
        <v>177</v>
      </c>
      <c r="C133" s="133" t="s">
        <v>178</v>
      </c>
      <c r="D133" s="133" t="s">
        <v>179</v>
      </c>
      <c r="E133" s="133" t="s">
        <v>180</v>
      </c>
      <c r="F133" s="136">
        <v>44968</v>
      </c>
      <c r="G133" s="133" t="s">
        <v>20</v>
      </c>
      <c r="H133" s="133" t="s">
        <v>181</v>
      </c>
      <c r="I133" s="133" t="s">
        <v>22</v>
      </c>
      <c r="J133" s="158">
        <v>73843.83</v>
      </c>
      <c r="K133" s="133">
        <v>12</v>
      </c>
      <c r="L133" s="158">
        <v>886125.96</v>
      </c>
      <c r="M133" s="130">
        <v>886125.96</v>
      </c>
      <c r="N133" s="133" t="s">
        <v>182</v>
      </c>
      <c r="O133" s="133" t="s">
        <v>183</v>
      </c>
      <c r="P133" s="133" t="s">
        <v>184</v>
      </c>
      <c r="Q133" s="114" t="s">
        <v>657</v>
      </c>
      <c r="R133" s="82" t="s">
        <v>952</v>
      </c>
    </row>
    <row r="134" spans="1:18" ht="13.5">
      <c r="A134" s="166"/>
      <c r="B134" s="147"/>
      <c r="C134" s="134"/>
      <c r="D134" s="134"/>
      <c r="E134" s="134"/>
      <c r="F134" s="137"/>
      <c r="G134" s="134"/>
      <c r="H134" s="134"/>
      <c r="I134" s="134"/>
      <c r="J134" s="159"/>
      <c r="K134" s="134"/>
      <c r="L134" s="159"/>
      <c r="M134" s="131"/>
      <c r="N134" s="134"/>
      <c r="O134" s="134"/>
      <c r="P134" s="134"/>
      <c r="Q134" s="125"/>
      <c r="R134" s="122" t="s">
        <v>953</v>
      </c>
    </row>
    <row r="135" spans="1:18" ht="13.5">
      <c r="A135" s="166"/>
      <c r="B135" s="147"/>
      <c r="C135" s="134"/>
      <c r="D135" s="134"/>
      <c r="E135" s="134"/>
      <c r="F135" s="137"/>
      <c r="G135" s="134"/>
      <c r="H135" s="134"/>
      <c r="I135" s="134"/>
      <c r="J135" s="159"/>
      <c r="K135" s="134"/>
      <c r="L135" s="159"/>
      <c r="M135" s="131"/>
      <c r="N135" s="134"/>
      <c r="O135" s="134"/>
      <c r="P135" s="134"/>
      <c r="Q135" s="125"/>
      <c r="R135" s="122"/>
    </row>
    <row r="136" spans="1:18" ht="13.5">
      <c r="A136" s="166"/>
      <c r="B136" s="147"/>
      <c r="C136" s="134"/>
      <c r="D136" s="134"/>
      <c r="E136" s="134"/>
      <c r="F136" s="137"/>
      <c r="G136" s="134"/>
      <c r="H136" s="134"/>
      <c r="I136" s="134"/>
      <c r="J136" s="159"/>
      <c r="K136" s="134"/>
      <c r="L136" s="159"/>
      <c r="M136" s="131"/>
      <c r="N136" s="134"/>
      <c r="O136" s="134"/>
      <c r="P136" s="134"/>
      <c r="Q136" s="125"/>
      <c r="R136" s="79" t="s">
        <v>954</v>
      </c>
    </row>
    <row r="137" spans="1:18" ht="13.5">
      <c r="A137" s="166"/>
      <c r="B137" s="147"/>
      <c r="C137" s="134"/>
      <c r="D137" s="134"/>
      <c r="E137" s="134"/>
      <c r="F137" s="137"/>
      <c r="G137" s="134"/>
      <c r="H137" s="134"/>
      <c r="I137" s="134"/>
      <c r="J137" s="159"/>
      <c r="K137" s="134"/>
      <c r="L137" s="159"/>
      <c r="M137" s="131"/>
      <c r="N137" s="134"/>
      <c r="O137" s="134"/>
      <c r="P137" s="134"/>
      <c r="Q137" s="125"/>
      <c r="R137" s="33"/>
    </row>
    <row r="138" spans="1:18" ht="13.5">
      <c r="A138" s="167"/>
      <c r="B138" s="148"/>
      <c r="C138" s="135"/>
      <c r="D138" s="135"/>
      <c r="E138" s="135"/>
      <c r="F138" s="138"/>
      <c r="G138" s="135"/>
      <c r="H138" s="135"/>
      <c r="I138" s="135"/>
      <c r="J138" s="160"/>
      <c r="K138" s="135"/>
      <c r="L138" s="160"/>
      <c r="M138" s="132"/>
      <c r="N138" s="135"/>
      <c r="O138" s="135"/>
      <c r="P138" s="135"/>
      <c r="Q138" s="115"/>
      <c r="R138" s="33"/>
    </row>
    <row r="139" spans="1:18" ht="13.5">
      <c r="A139" s="122" t="s">
        <v>185</v>
      </c>
      <c r="B139" s="146" t="s">
        <v>186</v>
      </c>
      <c r="C139" s="149" t="s">
        <v>839</v>
      </c>
      <c r="D139" s="149" t="s">
        <v>187</v>
      </c>
      <c r="E139" s="149" t="s">
        <v>180</v>
      </c>
      <c r="F139" s="155">
        <v>44968</v>
      </c>
      <c r="G139" s="149" t="s">
        <v>268</v>
      </c>
      <c r="H139" s="149" t="s">
        <v>191</v>
      </c>
      <c r="I139" s="149" t="s">
        <v>51</v>
      </c>
      <c r="J139" s="143">
        <v>3271.8</v>
      </c>
      <c r="K139" s="149">
        <v>12</v>
      </c>
      <c r="L139" s="143">
        <v>39261.6</v>
      </c>
      <c r="M139" s="143">
        <v>217565.93</v>
      </c>
      <c r="N139" s="149" t="s">
        <v>28</v>
      </c>
      <c r="O139" s="149" t="s">
        <v>25</v>
      </c>
      <c r="P139" s="149" t="s">
        <v>189</v>
      </c>
      <c r="Q139" s="149" t="s">
        <v>840</v>
      </c>
      <c r="R139" s="79" t="s">
        <v>952</v>
      </c>
    </row>
    <row r="140" spans="1:18" s="39" customFormat="1" ht="13.5">
      <c r="A140" s="122"/>
      <c r="B140" s="147"/>
      <c r="C140" s="150"/>
      <c r="D140" s="150"/>
      <c r="E140" s="150"/>
      <c r="F140" s="156"/>
      <c r="G140" s="150"/>
      <c r="H140" s="150"/>
      <c r="I140" s="150"/>
      <c r="J140" s="144"/>
      <c r="K140" s="150"/>
      <c r="L140" s="144"/>
      <c r="M140" s="144"/>
      <c r="N140" s="150"/>
      <c r="O140" s="150"/>
      <c r="P140" s="150"/>
      <c r="Q140" s="150"/>
      <c r="R140" s="79" t="s">
        <v>953</v>
      </c>
    </row>
    <row r="141" spans="1:18" s="39" customFormat="1" ht="13.5">
      <c r="A141" s="122"/>
      <c r="B141" s="147"/>
      <c r="C141" s="150"/>
      <c r="D141" s="150"/>
      <c r="E141" s="150"/>
      <c r="F141" s="156"/>
      <c r="G141" s="150"/>
      <c r="H141" s="151"/>
      <c r="I141" s="151"/>
      <c r="J141" s="145"/>
      <c r="K141" s="151"/>
      <c r="L141" s="145"/>
      <c r="M141" s="144"/>
      <c r="N141" s="150"/>
      <c r="O141" s="150"/>
      <c r="P141" s="150"/>
      <c r="Q141" s="150"/>
      <c r="R141" s="79" t="s">
        <v>954</v>
      </c>
    </row>
    <row r="142" spans="1:18" s="39" customFormat="1" ht="13.5">
      <c r="A142" s="122"/>
      <c r="B142" s="147"/>
      <c r="C142" s="150"/>
      <c r="D142" s="150"/>
      <c r="E142" s="150"/>
      <c r="F142" s="156"/>
      <c r="G142" s="150"/>
      <c r="H142" s="149" t="s">
        <v>188</v>
      </c>
      <c r="I142" s="149" t="s">
        <v>51</v>
      </c>
      <c r="J142" s="143">
        <v>178304.33</v>
      </c>
      <c r="K142" s="149">
        <v>1</v>
      </c>
      <c r="L142" s="143">
        <v>178304.33</v>
      </c>
      <c r="M142" s="144"/>
      <c r="N142" s="150"/>
      <c r="O142" s="150"/>
      <c r="P142" s="150"/>
      <c r="Q142" s="150"/>
      <c r="R142" s="79" t="s">
        <v>955</v>
      </c>
    </row>
    <row r="143" spans="1:18" s="39" customFormat="1" ht="13.5">
      <c r="A143" s="123"/>
      <c r="B143" s="148"/>
      <c r="C143" s="151"/>
      <c r="D143" s="151"/>
      <c r="E143" s="151"/>
      <c r="F143" s="157"/>
      <c r="G143" s="151"/>
      <c r="H143" s="151"/>
      <c r="I143" s="151"/>
      <c r="J143" s="145"/>
      <c r="K143" s="151"/>
      <c r="L143" s="145"/>
      <c r="M143" s="145"/>
      <c r="N143" s="151"/>
      <c r="O143" s="151"/>
      <c r="P143" s="151"/>
      <c r="Q143" s="151"/>
      <c r="R143" s="94" t="s">
        <v>1125</v>
      </c>
    </row>
    <row r="144" spans="1:18" s="39" customFormat="1" ht="13.5">
      <c r="A144" s="117" t="s">
        <v>206</v>
      </c>
      <c r="B144" s="140" t="s">
        <v>207</v>
      </c>
      <c r="C144" s="114" t="s">
        <v>208</v>
      </c>
      <c r="D144" s="114" t="s">
        <v>209</v>
      </c>
      <c r="E144" s="114" t="s">
        <v>210</v>
      </c>
      <c r="F144" s="136">
        <v>45089</v>
      </c>
      <c r="G144" s="114" t="s">
        <v>20</v>
      </c>
      <c r="H144" s="114" t="s">
        <v>211</v>
      </c>
      <c r="I144" s="114" t="s">
        <v>22</v>
      </c>
      <c r="J144" s="153">
        <v>18962.44</v>
      </c>
      <c r="K144" s="114">
        <v>12</v>
      </c>
      <c r="L144" s="153">
        <v>227549.28</v>
      </c>
      <c r="M144" s="153">
        <v>311545.92</v>
      </c>
      <c r="N144" s="114" t="s">
        <v>46</v>
      </c>
      <c r="O144" s="114" t="s">
        <v>47</v>
      </c>
      <c r="P144" s="114" t="s">
        <v>212</v>
      </c>
      <c r="Q144" s="114" t="s">
        <v>199</v>
      </c>
      <c r="R144" s="79" t="s">
        <v>952</v>
      </c>
    </row>
    <row r="145" spans="1:18" ht="13.5">
      <c r="A145" s="139"/>
      <c r="B145" s="141"/>
      <c r="C145" s="125"/>
      <c r="D145" s="125"/>
      <c r="E145" s="125"/>
      <c r="F145" s="137"/>
      <c r="G145" s="125"/>
      <c r="H145" s="115"/>
      <c r="I145" s="115"/>
      <c r="J145" s="154"/>
      <c r="K145" s="115"/>
      <c r="L145" s="154"/>
      <c r="M145" s="163"/>
      <c r="N145" s="125"/>
      <c r="O145" s="125"/>
      <c r="P145" s="125"/>
      <c r="Q145" s="125"/>
      <c r="R145" s="79" t="s">
        <v>953</v>
      </c>
    </row>
    <row r="146" spans="1:18" ht="13.5">
      <c r="A146" s="139"/>
      <c r="B146" s="141"/>
      <c r="C146" s="125"/>
      <c r="D146" s="125"/>
      <c r="E146" s="125"/>
      <c r="F146" s="137"/>
      <c r="G146" s="125"/>
      <c r="H146" s="114" t="s">
        <v>213</v>
      </c>
      <c r="I146" s="114" t="s">
        <v>22</v>
      </c>
      <c r="J146" s="153">
        <v>6999.72</v>
      </c>
      <c r="K146" s="114">
        <v>12</v>
      </c>
      <c r="L146" s="153">
        <v>83996.64</v>
      </c>
      <c r="M146" s="163"/>
      <c r="N146" s="125"/>
      <c r="O146" s="125"/>
      <c r="P146" s="125"/>
      <c r="Q146" s="125"/>
      <c r="R146" s="79" t="s">
        <v>954</v>
      </c>
    </row>
    <row r="147" spans="1:18" ht="13.5">
      <c r="A147" s="118"/>
      <c r="B147" s="142"/>
      <c r="C147" s="115"/>
      <c r="D147" s="115"/>
      <c r="E147" s="115"/>
      <c r="F147" s="138"/>
      <c r="G147" s="115"/>
      <c r="H147" s="115"/>
      <c r="I147" s="115"/>
      <c r="J147" s="154"/>
      <c r="K147" s="115"/>
      <c r="L147" s="154"/>
      <c r="M147" s="154"/>
      <c r="N147" s="115"/>
      <c r="O147" s="115"/>
      <c r="P147" s="115"/>
      <c r="Q147" s="115"/>
      <c r="R147" s="33"/>
    </row>
    <row r="148" spans="1:18" ht="96">
      <c r="A148" s="65" t="s">
        <v>215</v>
      </c>
      <c r="B148" s="46" t="s">
        <v>216</v>
      </c>
      <c r="C148" s="33" t="s">
        <v>217</v>
      </c>
      <c r="D148" s="33" t="s">
        <v>218</v>
      </c>
      <c r="E148" s="33" t="s">
        <v>219</v>
      </c>
      <c r="F148" s="33" t="s">
        <v>220</v>
      </c>
      <c r="G148" s="33" t="s">
        <v>20</v>
      </c>
      <c r="H148" s="42" t="s">
        <v>221</v>
      </c>
      <c r="I148" s="33" t="s">
        <v>22</v>
      </c>
      <c r="J148" s="45">
        <v>22000</v>
      </c>
      <c r="K148" s="33">
        <v>60</v>
      </c>
      <c r="L148" s="45">
        <v>1320000</v>
      </c>
      <c r="M148" s="45">
        <v>1320000</v>
      </c>
      <c r="N148" s="33" t="s">
        <v>222</v>
      </c>
      <c r="O148" s="33" t="s">
        <v>223</v>
      </c>
      <c r="P148" s="33" t="s">
        <v>222</v>
      </c>
      <c r="Q148" s="33" t="s">
        <v>21</v>
      </c>
      <c r="R148" s="113" t="s">
        <v>978</v>
      </c>
    </row>
    <row r="149" spans="1:18" ht="54.75">
      <c r="A149" s="122" t="s">
        <v>224</v>
      </c>
      <c r="B149" s="182" t="s">
        <v>225</v>
      </c>
      <c r="C149" s="162" t="s">
        <v>226</v>
      </c>
      <c r="D149" s="162" t="s">
        <v>227</v>
      </c>
      <c r="E149" s="162" t="s">
        <v>228</v>
      </c>
      <c r="F149" s="162" t="s">
        <v>229</v>
      </c>
      <c r="G149" s="162" t="s">
        <v>20</v>
      </c>
      <c r="H149" s="42" t="s">
        <v>230</v>
      </c>
      <c r="I149" s="33" t="s">
        <v>51</v>
      </c>
      <c r="J149" s="45">
        <v>14350</v>
      </c>
      <c r="K149" s="33">
        <v>2</v>
      </c>
      <c r="L149" s="45">
        <v>28700</v>
      </c>
      <c r="M149" s="162">
        <v>86100</v>
      </c>
      <c r="N149" s="162" t="s">
        <v>231</v>
      </c>
      <c r="O149" s="162" t="s">
        <v>232</v>
      </c>
      <c r="P149" s="162" t="s">
        <v>233</v>
      </c>
      <c r="Q149" s="114" t="s">
        <v>234</v>
      </c>
      <c r="R149" s="161" t="s">
        <v>952</v>
      </c>
    </row>
    <row r="150" spans="1:18" ht="54.75">
      <c r="A150" s="122"/>
      <c r="B150" s="182"/>
      <c r="C150" s="162"/>
      <c r="D150" s="162"/>
      <c r="E150" s="162"/>
      <c r="F150" s="162"/>
      <c r="G150" s="162"/>
      <c r="H150" s="42" t="s">
        <v>235</v>
      </c>
      <c r="I150" s="33" t="s">
        <v>51</v>
      </c>
      <c r="J150" s="45">
        <v>14350</v>
      </c>
      <c r="K150" s="33">
        <v>4</v>
      </c>
      <c r="L150" s="45">
        <v>57400</v>
      </c>
      <c r="M150" s="162"/>
      <c r="N150" s="162"/>
      <c r="O150" s="162"/>
      <c r="P150" s="162"/>
      <c r="Q150" s="115"/>
      <c r="R150" s="161"/>
    </row>
    <row r="151" spans="1:19" s="39" customFormat="1" ht="41.25">
      <c r="A151" s="122" t="s">
        <v>236</v>
      </c>
      <c r="B151" s="196" t="s">
        <v>237</v>
      </c>
      <c r="C151" s="119" t="s">
        <v>238</v>
      </c>
      <c r="D151" s="119" t="s">
        <v>239</v>
      </c>
      <c r="E151" s="119" t="s">
        <v>240</v>
      </c>
      <c r="F151" s="119" t="s">
        <v>241</v>
      </c>
      <c r="G151" s="119" t="s">
        <v>20</v>
      </c>
      <c r="H151" s="33" t="s">
        <v>242</v>
      </c>
      <c r="I151" s="33" t="s">
        <v>22</v>
      </c>
      <c r="J151" s="45">
        <v>16500</v>
      </c>
      <c r="K151" s="33">
        <v>36</v>
      </c>
      <c r="L151" s="45">
        <v>594000</v>
      </c>
      <c r="M151" s="129">
        <v>669700</v>
      </c>
      <c r="N151" s="119" t="s">
        <v>172</v>
      </c>
      <c r="O151" s="119" t="s">
        <v>173</v>
      </c>
      <c r="P151" s="119" t="s">
        <v>243</v>
      </c>
      <c r="Q151" s="114" t="s">
        <v>410</v>
      </c>
      <c r="R151" s="119" t="s">
        <v>135</v>
      </c>
      <c r="S151" s="38"/>
    </row>
    <row r="152" spans="1:19" s="39" customFormat="1" ht="41.25">
      <c r="A152" s="122"/>
      <c r="B152" s="196"/>
      <c r="C152" s="119"/>
      <c r="D152" s="119"/>
      <c r="E152" s="119"/>
      <c r="F152" s="119"/>
      <c r="G152" s="119"/>
      <c r="H152" s="33" t="s">
        <v>244</v>
      </c>
      <c r="I152" s="33" t="s">
        <v>51</v>
      </c>
      <c r="J152" s="45">
        <v>240</v>
      </c>
      <c r="K152" s="33">
        <v>10</v>
      </c>
      <c r="L152" s="45">
        <v>2400</v>
      </c>
      <c r="M152" s="129"/>
      <c r="N152" s="129"/>
      <c r="O152" s="129"/>
      <c r="P152" s="129"/>
      <c r="Q152" s="125"/>
      <c r="R152" s="119"/>
      <c r="S152" s="38"/>
    </row>
    <row r="153" spans="1:19" s="39" customFormat="1" ht="82.5">
      <c r="A153" s="122"/>
      <c r="B153" s="196"/>
      <c r="C153" s="119"/>
      <c r="D153" s="119"/>
      <c r="E153" s="119"/>
      <c r="F153" s="119"/>
      <c r="G153" s="119"/>
      <c r="H153" s="33" t="s">
        <v>245</v>
      </c>
      <c r="I153" s="33" t="s">
        <v>51</v>
      </c>
      <c r="J153" s="45">
        <v>250</v>
      </c>
      <c r="K153" s="33">
        <v>10</v>
      </c>
      <c r="L153" s="45">
        <v>2500</v>
      </c>
      <c r="M153" s="129"/>
      <c r="N153" s="129"/>
      <c r="O153" s="129"/>
      <c r="P153" s="129"/>
      <c r="Q153" s="125"/>
      <c r="R153" s="119"/>
      <c r="S153" s="38"/>
    </row>
    <row r="154" spans="1:18" s="39" customFormat="1" ht="41.25">
      <c r="A154" s="122"/>
      <c r="B154" s="196"/>
      <c r="C154" s="119"/>
      <c r="D154" s="119"/>
      <c r="E154" s="119"/>
      <c r="F154" s="119"/>
      <c r="G154" s="119"/>
      <c r="H154" s="33" t="s">
        <v>246</v>
      </c>
      <c r="I154" s="33" t="s">
        <v>22</v>
      </c>
      <c r="J154" s="45">
        <v>800</v>
      </c>
      <c r="K154" s="33">
        <v>36</v>
      </c>
      <c r="L154" s="45">
        <v>28800</v>
      </c>
      <c r="M154" s="129"/>
      <c r="N154" s="129"/>
      <c r="O154" s="129"/>
      <c r="P154" s="129"/>
      <c r="Q154" s="125"/>
      <c r="R154" s="119"/>
    </row>
    <row r="155" spans="1:18" s="39" customFormat="1" ht="27">
      <c r="A155" s="122"/>
      <c r="B155" s="196"/>
      <c r="C155" s="119"/>
      <c r="D155" s="119"/>
      <c r="E155" s="119"/>
      <c r="F155" s="119"/>
      <c r="G155" s="119"/>
      <c r="H155" s="33" t="s">
        <v>247</v>
      </c>
      <c r="I155" s="33" t="s">
        <v>22</v>
      </c>
      <c r="J155" s="45">
        <v>6825</v>
      </c>
      <c r="K155" s="33">
        <v>6</v>
      </c>
      <c r="L155" s="45">
        <v>40950</v>
      </c>
      <c r="M155" s="129"/>
      <c r="N155" s="129"/>
      <c r="O155" s="129"/>
      <c r="P155" s="129"/>
      <c r="Q155" s="125"/>
      <c r="R155" s="119"/>
    </row>
    <row r="156" spans="1:18" s="39" customFormat="1" ht="69">
      <c r="A156" s="122"/>
      <c r="B156" s="196"/>
      <c r="C156" s="119"/>
      <c r="D156" s="119"/>
      <c r="E156" s="119"/>
      <c r="F156" s="119"/>
      <c r="G156" s="119"/>
      <c r="H156" s="33" t="s">
        <v>248</v>
      </c>
      <c r="I156" s="33" t="s">
        <v>51</v>
      </c>
      <c r="J156" s="45">
        <v>2800</v>
      </c>
      <c r="K156" s="33">
        <v>15</v>
      </c>
      <c r="L156" s="45">
        <v>42000</v>
      </c>
      <c r="M156" s="129"/>
      <c r="N156" s="129"/>
      <c r="O156" s="129"/>
      <c r="P156" s="129"/>
      <c r="Q156" s="115"/>
      <c r="R156" s="119"/>
    </row>
    <row r="157" spans="1:18" s="39" customFormat="1" ht="13.5">
      <c r="A157" s="117" t="s">
        <v>254</v>
      </c>
      <c r="B157" s="140" t="s">
        <v>255</v>
      </c>
      <c r="C157" s="114" t="s">
        <v>256</v>
      </c>
      <c r="D157" s="114" t="s">
        <v>257</v>
      </c>
      <c r="E157" s="114" t="s">
        <v>195</v>
      </c>
      <c r="F157" s="136">
        <v>45029</v>
      </c>
      <c r="G157" s="114" t="s">
        <v>20</v>
      </c>
      <c r="H157" s="114" t="s">
        <v>258</v>
      </c>
      <c r="I157" s="114" t="s">
        <v>26</v>
      </c>
      <c r="J157" s="126">
        <v>41500</v>
      </c>
      <c r="K157" s="114">
        <v>1</v>
      </c>
      <c r="L157" s="126">
        <v>41500</v>
      </c>
      <c r="M157" s="126">
        <v>41500</v>
      </c>
      <c r="N157" s="114" t="s">
        <v>259</v>
      </c>
      <c r="O157" s="114" t="s">
        <v>260</v>
      </c>
      <c r="P157" s="114" t="s">
        <v>261</v>
      </c>
      <c r="Q157" s="114" t="s">
        <v>262</v>
      </c>
      <c r="R157" s="79" t="s">
        <v>952</v>
      </c>
    </row>
    <row r="158" spans="1:18" s="39" customFormat="1" ht="13.5">
      <c r="A158" s="139"/>
      <c r="B158" s="141"/>
      <c r="C158" s="125"/>
      <c r="D158" s="125"/>
      <c r="E158" s="125"/>
      <c r="F158" s="137"/>
      <c r="G158" s="125"/>
      <c r="H158" s="125"/>
      <c r="I158" s="125"/>
      <c r="J158" s="127"/>
      <c r="K158" s="125"/>
      <c r="L158" s="127"/>
      <c r="M158" s="127"/>
      <c r="N158" s="125"/>
      <c r="O158" s="125"/>
      <c r="P158" s="125"/>
      <c r="Q158" s="125"/>
      <c r="R158" s="79" t="s">
        <v>953</v>
      </c>
    </row>
    <row r="159" spans="1:18" s="39" customFormat="1" ht="45.75" customHeight="1">
      <c r="A159" s="118"/>
      <c r="B159" s="142"/>
      <c r="C159" s="115"/>
      <c r="D159" s="115"/>
      <c r="E159" s="115"/>
      <c r="F159" s="138"/>
      <c r="G159" s="115"/>
      <c r="H159" s="115"/>
      <c r="I159" s="115"/>
      <c r="J159" s="128"/>
      <c r="K159" s="115"/>
      <c r="L159" s="128"/>
      <c r="M159" s="128"/>
      <c r="N159" s="115"/>
      <c r="O159" s="115"/>
      <c r="P159" s="115"/>
      <c r="Q159" s="115"/>
      <c r="R159" s="33"/>
    </row>
    <row r="160" spans="1:18" ht="69">
      <c r="A160" s="122" t="s">
        <v>263</v>
      </c>
      <c r="B160" s="196" t="s">
        <v>264</v>
      </c>
      <c r="C160" s="119" t="s">
        <v>265</v>
      </c>
      <c r="D160" s="119" t="s">
        <v>266</v>
      </c>
      <c r="E160" s="119" t="s">
        <v>267</v>
      </c>
      <c r="F160" s="183">
        <v>45066</v>
      </c>
      <c r="G160" s="119" t="s">
        <v>268</v>
      </c>
      <c r="H160" s="33" t="s">
        <v>269</v>
      </c>
      <c r="I160" s="33" t="s">
        <v>22</v>
      </c>
      <c r="J160" s="47">
        <v>1100</v>
      </c>
      <c r="K160" s="33">
        <v>12</v>
      </c>
      <c r="L160" s="47">
        <v>13200</v>
      </c>
      <c r="M160" s="152">
        <v>16500</v>
      </c>
      <c r="N160" s="119" t="s">
        <v>270</v>
      </c>
      <c r="O160" s="119" t="s">
        <v>271</v>
      </c>
      <c r="P160" s="119" t="s">
        <v>272</v>
      </c>
      <c r="Q160" s="114" t="s">
        <v>273</v>
      </c>
      <c r="R160" s="119" t="s">
        <v>135</v>
      </c>
    </row>
    <row r="161" spans="1:18" ht="54.75">
      <c r="A161" s="122"/>
      <c r="B161" s="196"/>
      <c r="C161" s="119"/>
      <c r="D161" s="119"/>
      <c r="E161" s="119"/>
      <c r="F161" s="119"/>
      <c r="G161" s="119"/>
      <c r="H161" s="33" t="s">
        <v>274</v>
      </c>
      <c r="I161" s="33" t="s">
        <v>22</v>
      </c>
      <c r="J161" s="47">
        <v>1100</v>
      </c>
      <c r="K161" s="33">
        <v>3</v>
      </c>
      <c r="L161" s="47">
        <v>3300</v>
      </c>
      <c r="M161" s="152"/>
      <c r="N161" s="152"/>
      <c r="O161" s="152"/>
      <c r="P161" s="152"/>
      <c r="Q161" s="115"/>
      <c r="R161" s="152"/>
    </row>
    <row r="162" spans="1:19" s="31" customFormat="1" ht="13.5">
      <c r="A162" s="117" t="s">
        <v>275</v>
      </c>
      <c r="B162" s="140" t="s">
        <v>276</v>
      </c>
      <c r="C162" s="114" t="s">
        <v>265</v>
      </c>
      <c r="D162" s="114" t="s">
        <v>277</v>
      </c>
      <c r="E162" s="114" t="s">
        <v>278</v>
      </c>
      <c r="F162" s="136">
        <v>45079</v>
      </c>
      <c r="G162" s="114" t="s">
        <v>268</v>
      </c>
      <c r="H162" s="114" t="s">
        <v>279</v>
      </c>
      <c r="I162" s="114" t="s">
        <v>22</v>
      </c>
      <c r="J162" s="126">
        <v>174671.84</v>
      </c>
      <c r="K162" s="114">
        <v>12</v>
      </c>
      <c r="L162" s="126">
        <v>2096062.08</v>
      </c>
      <c r="M162" s="126">
        <v>2096062.08</v>
      </c>
      <c r="N162" s="114" t="s">
        <v>280</v>
      </c>
      <c r="O162" s="114" t="s">
        <v>281</v>
      </c>
      <c r="P162" s="114" t="s">
        <v>282</v>
      </c>
      <c r="Q162" s="114" t="s">
        <v>492</v>
      </c>
      <c r="R162" s="74" t="s">
        <v>1008</v>
      </c>
      <c r="S162" s="6"/>
    </row>
    <row r="163" spans="1:19" s="31" customFormat="1" ht="13.5">
      <c r="A163" s="139"/>
      <c r="B163" s="141"/>
      <c r="C163" s="125"/>
      <c r="D163" s="125"/>
      <c r="E163" s="125"/>
      <c r="F163" s="137"/>
      <c r="G163" s="125"/>
      <c r="H163" s="125"/>
      <c r="I163" s="125"/>
      <c r="J163" s="127"/>
      <c r="K163" s="125"/>
      <c r="L163" s="127"/>
      <c r="M163" s="127"/>
      <c r="N163" s="125"/>
      <c r="O163" s="125"/>
      <c r="P163" s="125"/>
      <c r="Q163" s="125"/>
      <c r="R163" s="74" t="s">
        <v>953</v>
      </c>
      <c r="S163" s="6"/>
    </row>
    <row r="164" spans="1:19" s="31" customFormat="1" ht="26.25">
      <c r="A164" s="118"/>
      <c r="B164" s="142"/>
      <c r="C164" s="115"/>
      <c r="D164" s="115"/>
      <c r="E164" s="115"/>
      <c r="F164" s="138"/>
      <c r="G164" s="115"/>
      <c r="H164" s="115"/>
      <c r="I164" s="115"/>
      <c r="J164" s="128"/>
      <c r="K164" s="115"/>
      <c r="L164" s="128"/>
      <c r="M164" s="128"/>
      <c r="N164" s="115"/>
      <c r="O164" s="115"/>
      <c r="P164" s="115"/>
      <c r="Q164" s="115"/>
      <c r="R164" s="79" t="s">
        <v>1009</v>
      </c>
      <c r="S164" s="6"/>
    </row>
    <row r="165" spans="1:18" ht="82.5">
      <c r="A165" s="65" t="s">
        <v>283</v>
      </c>
      <c r="B165" s="42" t="s">
        <v>284</v>
      </c>
      <c r="C165" s="33" t="s">
        <v>285</v>
      </c>
      <c r="D165" s="33" t="s">
        <v>286</v>
      </c>
      <c r="E165" s="43">
        <v>44001</v>
      </c>
      <c r="F165" s="43">
        <v>44731</v>
      </c>
      <c r="G165" s="33" t="s">
        <v>867</v>
      </c>
      <c r="H165" s="33" t="s">
        <v>287</v>
      </c>
      <c r="I165" s="33" t="s">
        <v>51</v>
      </c>
      <c r="J165" s="47">
        <v>461.77</v>
      </c>
      <c r="K165" s="33">
        <v>337</v>
      </c>
      <c r="L165" s="47">
        <v>155616.49</v>
      </c>
      <c r="M165" s="47">
        <v>155616.49</v>
      </c>
      <c r="N165" s="33" t="s">
        <v>203</v>
      </c>
      <c r="O165" s="33" t="s">
        <v>204</v>
      </c>
      <c r="P165" s="33" t="s">
        <v>205</v>
      </c>
      <c r="Q165" s="33" t="s">
        <v>404</v>
      </c>
      <c r="R165" s="33" t="s">
        <v>135</v>
      </c>
    </row>
    <row r="166" spans="1:18" ht="13.5">
      <c r="A166" s="117" t="s">
        <v>288</v>
      </c>
      <c r="B166" s="140" t="s">
        <v>289</v>
      </c>
      <c r="C166" s="114" t="s">
        <v>290</v>
      </c>
      <c r="D166" s="114" t="s">
        <v>291</v>
      </c>
      <c r="E166" s="136">
        <v>44082</v>
      </c>
      <c r="F166" s="136">
        <v>45146</v>
      </c>
      <c r="G166" s="114" t="s">
        <v>268</v>
      </c>
      <c r="H166" s="114" t="s">
        <v>292</v>
      </c>
      <c r="I166" s="114" t="s">
        <v>22</v>
      </c>
      <c r="J166" s="126">
        <v>295718.4</v>
      </c>
      <c r="K166" s="114">
        <v>12</v>
      </c>
      <c r="L166" s="126">
        <v>3548620.8</v>
      </c>
      <c r="M166" s="126">
        <v>3548620.8</v>
      </c>
      <c r="N166" s="114" t="s">
        <v>293</v>
      </c>
      <c r="O166" s="114" t="s">
        <v>294</v>
      </c>
      <c r="P166" s="114" t="s">
        <v>295</v>
      </c>
      <c r="Q166" s="114" t="s">
        <v>190</v>
      </c>
      <c r="R166" s="79" t="s">
        <v>952</v>
      </c>
    </row>
    <row r="167" spans="1:18" ht="13.5">
      <c r="A167" s="139"/>
      <c r="B167" s="141"/>
      <c r="C167" s="125"/>
      <c r="D167" s="125"/>
      <c r="E167" s="137"/>
      <c r="F167" s="137"/>
      <c r="G167" s="125"/>
      <c r="H167" s="125"/>
      <c r="I167" s="125"/>
      <c r="J167" s="127"/>
      <c r="K167" s="125"/>
      <c r="L167" s="127"/>
      <c r="M167" s="127"/>
      <c r="N167" s="125"/>
      <c r="O167" s="125"/>
      <c r="P167" s="125"/>
      <c r="Q167" s="125"/>
      <c r="R167" s="79"/>
    </row>
    <row r="168" spans="1:18" ht="13.5">
      <c r="A168" s="139"/>
      <c r="B168" s="141"/>
      <c r="C168" s="125"/>
      <c r="D168" s="125"/>
      <c r="E168" s="137"/>
      <c r="F168" s="137"/>
      <c r="G168" s="125"/>
      <c r="H168" s="125"/>
      <c r="I168" s="125"/>
      <c r="J168" s="127"/>
      <c r="K168" s="125"/>
      <c r="L168" s="127"/>
      <c r="M168" s="127"/>
      <c r="N168" s="125"/>
      <c r="O168" s="125"/>
      <c r="P168" s="125"/>
      <c r="Q168" s="125"/>
      <c r="R168" s="79" t="s">
        <v>953</v>
      </c>
    </row>
    <row r="169" spans="1:18" ht="13.5">
      <c r="A169" s="118"/>
      <c r="B169" s="142"/>
      <c r="C169" s="115"/>
      <c r="D169" s="115"/>
      <c r="E169" s="138"/>
      <c r="F169" s="138"/>
      <c r="G169" s="115"/>
      <c r="H169" s="115"/>
      <c r="I169" s="115"/>
      <c r="J169" s="128"/>
      <c r="K169" s="115"/>
      <c r="L169" s="128"/>
      <c r="M169" s="128"/>
      <c r="N169" s="115"/>
      <c r="O169" s="115"/>
      <c r="P169" s="115"/>
      <c r="Q169" s="115"/>
      <c r="R169" s="79" t="s">
        <v>954</v>
      </c>
    </row>
    <row r="170" spans="1:18" ht="13.5">
      <c r="A170" s="122" t="s">
        <v>296</v>
      </c>
      <c r="B170" s="196" t="s">
        <v>297</v>
      </c>
      <c r="C170" s="119" t="s">
        <v>290</v>
      </c>
      <c r="D170" s="119" t="s">
        <v>298</v>
      </c>
      <c r="E170" s="119" t="s">
        <v>299</v>
      </c>
      <c r="F170" s="119" t="s">
        <v>300</v>
      </c>
      <c r="G170" s="119" t="s">
        <v>268</v>
      </c>
      <c r="H170" s="119" t="s">
        <v>301</v>
      </c>
      <c r="I170" s="33" t="s">
        <v>22</v>
      </c>
      <c r="J170" s="47">
        <v>75000</v>
      </c>
      <c r="K170" s="33">
        <v>55</v>
      </c>
      <c r="L170" s="47">
        <v>4125000</v>
      </c>
      <c r="M170" s="152">
        <v>4350000</v>
      </c>
      <c r="N170" s="119" t="s">
        <v>23</v>
      </c>
      <c r="O170" s="119" t="s">
        <v>24</v>
      </c>
      <c r="P170" s="119" t="s">
        <v>302</v>
      </c>
      <c r="Q170" s="114" t="s">
        <v>303</v>
      </c>
      <c r="R170" s="119" t="s">
        <v>135</v>
      </c>
    </row>
    <row r="171" spans="1:18" ht="13.5">
      <c r="A171" s="122"/>
      <c r="B171" s="196"/>
      <c r="C171" s="119"/>
      <c r="D171" s="119"/>
      <c r="E171" s="119"/>
      <c r="F171" s="119"/>
      <c r="G171" s="119"/>
      <c r="H171" s="119"/>
      <c r="I171" s="33" t="s">
        <v>22</v>
      </c>
      <c r="J171" s="47">
        <v>45000</v>
      </c>
      <c r="K171" s="33">
        <v>5</v>
      </c>
      <c r="L171" s="47">
        <v>225000</v>
      </c>
      <c r="M171" s="152"/>
      <c r="N171" s="119"/>
      <c r="O171" s="119"/>
      <c r="P171" s="119"/>
      <c r="Q171" s="115"/>
      <c r="R171" s="119"/>
    </row>
    <row r="172" spans="1:18" ht="27">
      <c r="A172" s="161" t="s">
        <v>304</v>
      </c>
      <c r="B172" s="140" t="s">
        <v>305</v>
      </c>
      <c r="C172" s="114" t="s">
        <v>742</v>
      </c>
      <c r="D172" s="114" t="s">
        <v>306</v>
      </c>
      <c r="E172" s="114" t="s">
        <v>307</v>
      </c>
      <c r="F172" s="114" t="s">
        <v>308</v>
      </c>
      <c r="G172" s="114" t="s">
        <v>268</v>
      </c>
      <c r="H172" s="36" t="s">
        <v>309</v>
      </c>
      <c r="I172" s="36" t="s">
        <v>51</v>
      </c>
      <c r="J172" s="37">
        <v>2571.43</v>
      </c>
      <c r="K172" s="36">
        <v>5</v>
      </c>
      <c r="L172" s="37">
        <v>12857.15</v>
      </c>
      <c r="M172" s="216">
        <v>1613657.18</v>
      </c>
      <c r="N172" s="114" t="s">
        <v>193</v>
      </c>
      <c r="O172" s="114" t="s">
        <v>194</v>
      </c>
      <c r="P172" s="114" t="s">
        <v>310</v>
      </c>
      <c r="Q172" s="114" t="s">
        <v>409</v>
      </c>
      <c r="R172" s="117" t="s">
        <v>952</v>
      </c>
    </row>
    <row r="173" spans="1:18" ht="27">
      <c r="A173" s="161"/>
      <c r="B173" s="141"/>
      <c r="C173" s="125"/>
      <c r="D173" s="125"/>
      <c r="E173" s="125"/>
      <c r="F173" s="125"/>
      <c r="G173" s="125"/>
      <c r="H173" s="36" t="s">
        <v>311</v>
      </c>
      <c r="I173" s="36" t="s">
        <v>51</v>
      </c>
      <c r="J173" s="37">
        <v>26372.43</v>
      </c>
      <c r="K173" s="36">
        <v>1</v>
      </c>
      <c r="L173" s="37">
        <v>26372.43</v>
      </c>
      <c r="M173" s="217"/>
      <c r="N173" s="125"/>
      <c r="O173" s="125"/>
      <c r="P173" s="125"/>
      <c r="Q173" s="125"/>
      <c r="R173" s="139"/>
    </row>
    <row r="174" spans="1:18" ht="41.25">
      <c r="A174" s="161"/>
      <c r="B174" s="141"/>
      <c r="C174" s="125"/>
      <c r="D174" s="125"/>
      <c r="E174" s="125"/>
      <c r="F174" s="125"/>
      <c r="G174" s="125"/>
      <c r="H174" s="36" t="s">
        <v>312</v>
      </c>
      <c r="I174" s="36" t="s">
        <v>51</v>
      </c>
      <c r="J174" s="37">
        <v>3304.84</v>
      </c>
      <c r="K174" s="36">
        <v>50</v>
      </c>
      <c r="L174" s="37">
        <v>165242</v>
      </c>
      <c r="M174" s="217"/>
      <c r="N174" s="125"/>
      <c r="O174" s="125"/>
      <c r="P174" s="125"/>
      <c r="Q174" s="125"/>
      <c r="R174" s="139"/>
    </row>
    <row r="175" spans="1:18" ht="41.25">
      <c r="A175" s="161"/>
      <c r="B175" s="141"/>
      <c r="C175" s="125"/>
      <c r="D175" s="125"/>
      <c r="E175" s="125"/>
      <c r="F175" s="125"/>
      <c r="G175" s="125"/>
      <c r="H175" s="36" t="s">
        <v>313</v>
      </c>
      <c r="I175" s="36" t="s">
        <v>51</v>
      </c>
      <c r="J175" s="37">
        <v>1199.16</v>
      </c>
      <c r="K175" s="36">
        <v>1100</v>
      </c>
      <c r="L175" s="37">
        <v>1319076</v>
      </c>
      <c r="M175" s="217"/>
      <c r="N175" s="125"/>
      <c r="O175" s="125"/>
      <c r="P175" s="125"/>
      <c r="Q175" s="125"/>
      <c r="R175" s="139"/>
    </row>
    <row r="176" spans="1:18" ht="41.25">
      <c r="A176" s="161"/>
      <c r="B176" s="141"/>
      <c r="C176" s="125"/>
      <c r="D176" s="125"/>
      <c r="E176" s="125"/>
      <c r="F176" s="125"/>
      <c r="G176" s="125"/>
      <c r="H176" s="36" t="s">
        <v>314</v>
      </c>
      <c r="I176" s="36" t="s">
        <v>51</v>
      </c>
      <c r="J176" s="37">
        <v>5610.96</v>
      </c>
      <c r="K176" s="36">
        <v>10</v>
      </c>
      <c r="L176" s="37">
        <v>56109.6</v>
      </c>
      <c r="M176" s="217"/>
      <c r="N176" s="125"/>
      <c r="O176" s="125"/>
      <c r="P176" s="125"/>
      <c r="Q176" s="125"/>
      <c r="R176" s="139"/>
    </row>
    <row r="177" spans="1:18" ht="54.75">
      <c r="A177" s="161"/>
      <c r="B177" s="142"/>
      <c r="C177" s="115"/>
      <c r="D177" s="115"/>
      <c r="E177" s="115"/>
      <c r="F177" s="115"/>
      <c r="G177" s="115"/>
      <c r="H177" s="36" t="s">
        <v>315</v>
      </c>
      <c r="I177" s="36" t="s">
        <v>51</v>
      </c>
      <c r="J177" s="37">
        <v>34000</v>
      </c>
      <c r="K177" s="36">
        <v>1</v>
      </c>
      <c r="L177" s="37">
        <v>34000</v>
      </c>
      <c r="M177" s="218"/>
      <c r="N177" s="115"/>
      <c r="O177" s="115"/>
      <c r="P177" s="115"/>
      <c r="Q177" s="115"/>
      <c r="R177" s="118"/>
    </row>
    <row r="178" spans="1:18" ht="51.75" customHeight="1">
      <c r="A178" s="122" t="s">
        <v>317</v>
      </c>
      <c r="B178" s="196" t="s">
        <v>843</v>
      </c>
      <c r="C178" s="119" t="s">
        <v>353</v>
      </c>
      <c r="D178" s="119" t="s">
        <v>318</v>
      </c>
      <c r="E178" s="119" t="s">
        <v>319</v>
      </c>
      <c r="F178" s="183">
        <v>44882</v>
      </c>
      <c r="G178" s="119" t="s">
        <v>1213</v>
      </c>
      <c r="H178" s="33" t="s">
        <v>321</v>
      </c>
      <c r="I178" s="33" t="s">
        <v>22</v>
      </c>
      <c r="J178" s="34">
        <v>3991.18</v>
      </c>
      <c r="K178" s="33">
        <v>12</v>
      </c>
      <c r="L178" s="34">
        <v>47894.16</v>
      </c>
      <c r="M178" s="205">
        <v>103864.32</v>
      </c>
      <c r="N178" s="119" t="s">
        <v>28</v>
      </c>
      <c r="O178" s="119" t="s">
        <v>25</v>
      </c>
      <c r="P178" s="119" t="s">
        <v>322</v>
      </c>
      <c r="Q178" s="114" t="s">
        <v>403</v>
      </c>
      <c r="R178" s="79" t="s">
        <v>952</v>
      </c>
    </row>
    <row r="179" spans="1:18" ht="92.25" customHeight="1">
      <c r="A179" s="122"/>
      <c r="B179" s="196"/>
      <c r="C179" s="119"/>
      <c r="D179" s="119"/>
      <c r="E179" s="119"/>
      <c r="F179" s="119"/>
      <c r="G179" s="119"/>
      <c r="H179" s="33" t="s">
        <v>323</v>
      </c>
      <c r="I179" s="33" t="s">
        <v>22</v>
      </c>
      <c r="J179" s="34">
        <v>4664.18</v>
      </c>
      <c r="K179" s="33">
        <v>12</v>
      </c>
      <c r="L179" s="34">
        <v>55970.16</v>
      </c>
      <c r="M179" s="205"/>
      <c r="N179" s="119"/>
      <c r="O179" s="119"/>
      <c r="P179" s="119"/>
      <c r="Q179" s="115"/>
      <c r="R179" s="112" t="s">
        <v>1007</v>
      </c>
    </row>
    <row r="180" spans="1:18" ht="82.5">
      <c r="A180" s="65" t="s">
        <v>324</v>
      </c>
      <c r="B180" s="42" t="s">
        <v>325</v>
      </c>
      <c r="C180" s="33" t="s">
        <v>326</v>
      </c>
      <c r="D180" s="33" t="s">
        <v>327</v>
      </c>
      <c r="E180" s="33" t="s">
        <v>328</v>
      </c>
      <c r="F180" s="33" t="s">
        <v>329</v>
      </c>
      <c r="G180" s="33" t="s">
        <v>268</v>
      </c>
      <c r="H180" s="33" t="s">
        <v>330</v>
      </c>
      <c r="I180" s="33" t="s">
        <v>51</v>
      </c>
      <c r="J180" s="34">
        <v>55000</v>
      </c>
      <c r="K180" s="33">
        <v>2</v>
      </c>
      <c r="L180" s="34">
        <v>110000</v>
      </c>
      <c r="M180" s="34">
        <v>110000</v>
      </c>
      <c r="N180" s="33" t="s">
        <v>331</v>
      </c>
      <c r="O180" s="33" t="s">
        <v>332</v>
      </c>
      <c r="P180" s="33" t="s">
        <v>333</v>
      </c>
      <c r="Q180" s="33" t="s">
        <v>355</v>
      </c>
      <c r="R180" s="33" t="s">
        <v>135</v>
      </c>
    </row>
    <row r="181" spans="1:18" ht="96">
      <c r="A181" s="65" t="s">
        <v>334</v>
      </c>
      <c r="B181" s="42" t="s">
        <v>335</v>
      </c>
      <c r="C181" s="33" t="s">
        <v>354</v>
      </c>
      <c r="D181" s="33" t="s">
        <v>336</v>
      </c>
      <c r="E181" s="33" t="s">
        <v>337</v>
      </c>
      <c r="F181" s="33" t="s">
        <v>338</v>
      </c>
      <c r="G181" s="33" t="s">
        <v>268</v>
      </c>
      <c r="H181" s="33" t="s">
        <v>339</v>
      </c>
      <c r="I181" s="33" t="s">
        <v>51</v>
      </c>
      <c r="J181" s="34">
        <v>29175</v>
      </c>
      <c r="K181" s="33">
        <v>2</v>
      </c>
      <c r="L181" s="34">
        <v>58350</v>
      </c>
      <c r="M181" s="34">
        <v>58350</v>
      </c>
      <c r="N181" s="33" t="s">
        <v>340</v>
      </c>
      <c r="O181" s="33" t="s">
        <v>341</v>
      </c>
      <c r="P181" s="33" t="s">
        <v>342</v>
      </c>
      <c r="Q181" s="33" t="s">
        <v>405</v>
      </c>
      <c r="R181" s="33" t="s">
        <v>135</v>
      </c>
    </row>
    <row r="182" spans="1:18" ht="27">
      <c r="A182" s="220" t="s">
        <v>343</v>
      </c>
      <c r="B182" s="196" t="s">
        <v>344</v>
      </c>
      <c r="C182" s="119" t="s">
        <v>354</v>
      </c>
      <c r="D182" s="119" t="s">
        <v>345</v>
      </c>
      <c r="E182" s="119" t="s">
        <v>346</v>
      </c>
      <c r="F182" s="119" t="s">
        <v>347</v>
      </c>
      <c r="G182" s="119" t="s">
        <v>268</v>
      </c>
      <c r="H182" s="33" t="s">
        <v>348</v>
      </c>
      <c r="I182" s="33" t="s">
        <v>51</v>
      </c>
      <c r="J182" s="34">
        <v>40105.06</v>
      </c>
      <c r="K182" s="33">
        <v>3</v>
      </c>
      <c r="L182" s="34">
        <v>120315.18</v>
      </c>
      <c r="M182" s="205">
        <v>192510.51</v>
      </c>
      <c r="N182" s="119" t="s">
        <v>331</v>
      </c>
      <c r="O182" s="119" t="s">
        <v>332</v>
      </c>
      <c r="P182" s="119" t="s">
        <v>349</v>
      </c>
      <c r="Q182" s="114" t="s">
        <v>355</v>
      </c>
      <c r="R182" s="119" t="s">
        <v>135</v>
      </c>
    </row>
    <row r="183" spans="1:18" ht="27">
      <c r="A183" s="220"/>
      <c r="B183" s="196"/>
      <c r="C183" s="119"/>
      <c r="D183" s="119"/>
      <c r="E183" s="119"/>
      <c r="F183" s="119"/>
      <c r="G183" s="119"/>
      <c r="H183" s="33" t="s">
        <v>350</v>
      </c>
      <c r="I183" s="33" t="s">
        <v>51</v>
      </c>
      <c r="J183" s="34">
        <v>9701.09</v>
      </c>
      <c r="K183" s="33">
        <v>3</v>
      </c>
      <c r="L183" s="34">
        <v>29103.27</v>
      </c>
      <c r="M183" s="205"/>
      <c r="N183" s="119"/>
      <c r="O183" s="119"/>
      <c r="P183" s="119"/>
      <c r="Q183" s="125"/>
      <c r="R183" s="119"/>
    </row>
    <row r="184" spans="1:18" ht="41.25">
      <c r="A184" s="220"/>
      <c r="B184" s="196"/>
      <c r="C184" s="119"/>
      <c r="D184" s="119"/>
      <c r="E184" s="119"/>
      <c r="F184" s="119"/>
      <c r="G184" s="119"/>
      <c r="H184" s="33" t="s">
        <v>351</v>
      </c>
      <c r="I184" s="33" t="s">
        <v>51</v>
      </c>
      <c r="J184" s="34">
        <v>30770.96</v>
      </c>
      <c r="K184" s="33">
        <v>1</v>
      </c>
      <c r="L184" s="34">
        <v>30770.96</v>
      </c>
      <c r="M184" s="205"/>
      <c r="N184" s="119"/>
      <c r="O184" s="119"/>
      <c r="P184" s="119"/>
      <c r="Q184" s="125"/>
      <c r="R184" s="119"/>
    </row>
    <row r="185" spans="1:18" ht="41.25">
      <c r="A185" s="220"/>
      <c r="B185" s="196"/>
      <c r="C185" s="119"/>
      <c r="D185" s="119"/>
      <c r="E185" s="119"/>
      <c r="F185" s="119"/>
      <c r="G185" s="119"/>
      <c r="H185" s="33" t="s">
        <v>352</v>
      </c>
      <c r="I185" s="33" t="s">
        <v>51</v>
      </c>
      <c r="J185" s="34">
        <v>12321.1</v>
      </c>
      <c r="K185" s="33">
        <v>1</v>
      </c>
      <c r="L185" s="34">
        <v>12321.1</v>
      </c>
      <c r="M185" s="205"/>
      <c r="N185" s="119"/>
      <c r="O185" s="119"/>
      <c r="P185" s="119"/>
      <c r="Q185" s="115"/>
      <c r="R185" s="119"/>
    </row>
    <row r="186" spans="1:18" ht="82.5">
      <c r="A186" s="64" t="s">
        <v>372</v>
      </c>
      <c r="B186" s="42" t="s">
        <v>373</v>
      </c>
      <c r="C186" s="33" t="s">
        <v>437</v>
      </c>
      <c r="D186" s="33" t="s">
        <v>374</v>
      </c>
      <c r="E186" s="33" t="s">
        <v>249</v>
      </c>
      <c r="F186" s="33" t="s">
        <v>375</v>
      </c>
      <c r="G186" s="33" t="s">
        <v>867</v>
      </c>
      <c r="H186" s="33" t="s">
        <v>376</v>
      </c>
      <c r="I186" s="33" t="s">
        <v>51</v>
      </c>
      <c r="J186" s="34">
        <v>20000</v>
      </c>
      <c r="K186" s="33">
        <v>1</v>
      </c>
      <c r="L186" s="34">
        <v>20000</v>
      </c>
      <c r="M186" s="34">
        <v>20000</v>
      </c>
      <c r="N186" s="33" t="s">
        <v>377</v>
      </c>
      <c r="O186" s="33" t="s">
        <v>378</v>
      </c>
      <c r="P186" s="33" t="s">
        <v>379</v>
      </c>
      <c r="Q186" s="33" t="s">
        <v>407</v>
      </c>
      <c r="R186" s="33" t="s">
        <v>135</v>
      </c>
    </row>
    <row r="187" spans="1:18" ht="96">
      <c r="A187" s="64" t="s">
        <v>364</v>
      </c>
      <c r="B187" s="42" t="s">
        <v>365</v>
      </c>
      <c r="C187" s="33" t="s">
        <v>436</v>
      </c>
      <c r="D187" s="33" t="s">
        <v>366</v>
      </c>
      <c r="E187" s="33" t="s">
        <v>367</v>
      </c>
      <c r="F187" s="43">
        <v>44979</v>
      </c>
      <c r="G187" s="33" t="s">
        <v>268</v>
      </c>
      <c r="H187" s="33" t="s">
        <v>368</v>
      </c>
      <c r="I187" s="33" t="s">
        <v>51</v>
      </c>
      <c r="J187" s="34">
        <v>1400</v>
      </c>
      <c r="K187" s="33">
        <v>1</v>
      </c>
      <c r="L187" s="34">
        <v>1400</v>
      </c>
      <c r="M187" s="34">
        <v>1400</v>
      </c>
      <c r="N187" s="33" t="s">
        <v>369</v>
      </c>
      <c r="O187" s="33" t="s">
        <v>370</v>
      </c>
      <c r="P187" s="33" t="s">
        <v>371</v>
      </c>
      <c r="Q187" s="33" t="s">
        <v>407</v>
      </c>
      <c r="R187" s="79" t="s">
        <v>952</v>
      </c>
    </row>
    <row r="188" spans="1:18" ht="69">
      <c r="A188" s="64" t="s">
        <v>356</v>
      </c>
      <c r="B188" s="42" t="s">
        <v>357</v>
      </c>
      <c r="C188" s="33" t="s">
        <v>439</v>
      </c>
      <c r="D188" s="33" t="s">
        <v>358</v>
      </c>
      <c r="E188" s="33" t="s">
        <v>359</v>
      </c>
      <c r="F188" s="33" t="s">
        <v>360</v>
      </c>
      <c r="G188" s="33" t="s">
        <v>867</v>
      </c>
      <c r="H188" s="33" t="s">
        <v>361</v>
      </c>
      <c r="I188" s="33" t="s">
        <v>51</v>
      </c>
      <c r="J188" s="34">
        <v>5000</v>
      </c>
      <c r="K188" s="33">
        <v>1</v>
      </c>
      <c r="L188" s="34">
        <v>5000</v>
      </c>
      <c r="M188" s="34">
        <v>5000</v>
      </c>
      <c r="N188" s="33" t="s">
        <v>362</v>
      </c>
      <c r="O188" s="33" t="s">
        <v>363</v>
      </c>
      <c r="P188" s="33" t="s">
        <v>408</v>
      </c>
      <c r="Q188" s="33" t="s">
        <v>503</v>
      </c>
      <c r="R188" s="33" t="s">
        <v>135</v>
      </c>
    </row>
    <row r="189" spans="1:18" ht="69">
      <c r="A189" s="122" t="s">
        <v>394</v>
      </c>
      <c r="B189" s="196" t="s">
        <v>395</v>
      </c>
      <c r="C189" s="119" t="s">
        <v>499</v>
      </c>
      <c r="D189" s="119" t="s">
        <v>396</v>
      </c>
      <c r="E189" s="119" t="s">
        <v>397</v>
      </c>
      <c r="F189" s="119" t="s">
        <v>398</v>
      </c>
      <c r="G189" s="119" t="s">
        <v>268</v>
      </c>
      <c r="H189" s="33" t="s">
        <v>399</v>
      </c>
      <c r="I189" s="33" t="s">
        <v>22</v>
      </c>
      <c r="J189" s="34">
        <v>3352.63</v>
      </c>
      <c r="K189" s="33">
        <v>24</v>
      </c>
      <c r="L189" s="34">
        <v>80463.12</v>
      </c>
      <c r="M189" s="205">
        <v>83591.2</v>
      </c>
      <c r="N189" s="119" t="s">
        <v>196</v>
      </c>
      <c r="O189" s="119" t="s">
        <v>197</v>
      </c>
      <c r="P189" s="119" t="s">
        <v>198</v>
      </c>
      <c r="Q189" s="114" t="s">
        <v>402</v>
      </c>
      <c r="R189" s="119" t="s">
        <v>135</v>
      </c>
    </row>
    <row r="190" spans="1:18" ht="27">
      <c r="A190" s="123"/>
      <c r="B190" s="197"/>
      <c r="C190" s="120"/>
      <c r="D190" s="120"/>
      <c r="E190" s="120"/>
      <c r="F190" s="120"/>
      <c r="G190" s="120"/>
      <c r="H190" s="33" t="s">
        <v>400</v>
      </c>
      <c r="I190" s="33" t="s">
        <v>51</v>
      </c>
      <c r="J190" s="34">
        <v>1117.04</v>
      </c>
      <c r="K190" s="33">
        <v>2</v>
      </c>
      <c r="L190" s="34">
        <v>2234.08</v>
      </c>
      <c r="M190" s="120"/>
      <c r="N190" s="120"/>
      <c r="O190" s="120"/>
      <c r="P190" s="120"/>
      <c r="Q190" s="125"/>
      <c r="R190" s="120"/>
    </row>
    <row r="191" spans="1:18" ht="27">
      <c r="A191" s="123"/>
      <c r="B191" s="197"/>
      <c r="C191" s="120"/>
      <c r="D191" s="120"/>
      <c r="E191" s="120"/>
      <c r="F191" s="120"/>
      <c r="G191" s="120"/>
      <c r="H191" s="33" t="s">
        <v>401</v>
      </c>
      <c r="I191" s="33" t="s">
        <v>51</v>
      </c>
      <c r="J191" s="34">
        <v>149</v>
      </c>
      <c r="K191" s="33">
        <v>6</v>
      </c>
      <c r="L191" s="34">
        <v>894</v>
      </c>
      <c r="M191" s="120"/>
      <c r="N191" s="120"/>
      <c r="O191" s="120"/>
      <c r="P191" s="120"/>
      <c r="Q191" s="115"/>
      <c r="R191" s="120"/>
    </row>
    <row r="192" spans="1:18" ht="54.75">
      <c r="A192" s="117" t="s">
        <v>380</v>
      </c>
      <c r="B192" s="140" t="s">
        <v>381</v>
      </c>
      <c r="C192" s="114" t="s">
        <v>435</v>
      </c>
      <c r="D192" s="114" t="s">
        <v>382</v>
      </c>
      <c r="E192" s="114" t="s">
        <v>383</v>
      </c>
      <c r="F192" s="136">
        <v>44968</v>
      </c>
      <c r="G192" s="114" t="s">
        <v>268</v>
      </c>
      <c r="H192" s="33" t="s">
        <v>384</v>
      </c>
      <c r="I192" s="33" t="s">
        <v>51</v>
      </c>
      <c r="J192" s="34">
        <v>3900</v>
      </c>
      <c r="K192" s="33">
        <v>1</v>
      </c>
      <c r="L192" s="34">
        <v>3900</v>
      </c>
      <c r="M192" s="216">
        <v>67700</v>
      </c>
      <c r="N192" s="114" t="s">
        <v>385</v>
      </c>
      <c r="O192" s="114" t="s">
        <v>386</v>
      </c>
      <c r="P192" s="114" t="s">
        <v>387</v>
      </c>
      <c r="Q192" s="114" t="s">
        <v>406</v>
      </c>
      <c r="R192" s="191" t="s">
        <v>135</v>
      </c>
    </row>
    <row r="193" spans="1:18" ht="27">
      <c r="A193" s="118"/>
      <c r="B193" s="142"/>
      <c r="C193" s="115"/>
      <c r="D193" s="115"/>
      <c r="E193" s="115"/>
      <c r="F193" s="115"/>
      <c r="G193" s="115"/>
      <c r="H193" s="33" t="s">
        <v>388</v>
      </c>
      <c r="I193" s="33" t="s">
        <v>51</v>
      </c>
      <c r="J193" s="34">
        <v>63800</v>
      </c>
      <c r="K193" s="33">
        <v>1</v>
      </c>
      <c r="L193" s="34">
        <v>63800</v>
      </c>
      <c r="M193" s="218"/>
      <c r="N193" s="115"/>
      <c r="O193" s="115"/>
      <c r="P193" s="115"/>
      <c r="Q193" s="115"/>
      <c r="R193" s="193"/>
    </row>
    <row r="194" spans="1:18" ht="110.25">
      <c r="A194" s="64" t="s">
        <v>389</v>
      </c>
      <c r="B194" s="42" t="s">
        <v>390</v>
      </c>
      <c r="C194" s="33" t="s">
        <v>434</v>
      </c>
      <c r="D194" s="33" t="s">
        <v>391</v>
      </c>
      <c r="E194" s="33" t="s">
        <v>392</v>
      </c>
      <c r="F194" s="43">
        <v>44600</v>
      </c>
      <c r="G194" s="33" t="s">
        <v>867</v>
      </c>
      <c r="H194" s="33" t="s">
        <v>393</v>
      </c>
      <c r="I194" s="33" t="s">
        <v>22</v>
      </c>
      <c r="J194" s="34">
        <v>9000</v>
      </c>
      <c r="K194" s="33">
        <v>6</v>
      </c>
      <c r="L194" s="34">
        <v>54000</v>
      </c>
      <c r="M194" s="34">
        <v>54000</v>
      </c>
      <c r="N194" s="33" t="s">
        <v>196</v>
      </c>
      <c r="O194" s="33" t="s">
        <v>197</v>
      </c>
      <c r="P194" s="33" t="s">
        <v>198</v>
      </c>
      <c r="Q194" s="33" t="s">
        <v>402</v>
      </c>
      <c r="R194" s="79" t="s">
        <v>952</v>
      </c>
    </row>
    <row r="195" spans="1:18" ht="96">
      <c r="A195" s="64" t="s">
        <v>417</v>
      </c>
      <c r="B195" s="42" t="s">
        <v>418</v>
      </c>
      <c r="C195" s="33" t="s">
        <v>433</v>
      </c>
      <c r="D195" s="33" t="s">
        <v>419</v>
      </c>
      <c r="E195" s="33" t="s">
        <v>420</v>
      </c>
      <c r="F195" s="33" t="s">
        <v>421</v>
      </c>
      <c r="G195" s="33" t="s">
        <v>268</v>
      </c>
      <c r="H195" s="33" t="s">
        <v>422</v>
      </c>
      <c r="I195" s="33" t="s">
        <v>22</v>
      </c>
      <c r="J195" s="34">
        <v>590.78</v>
      </c>
      <c r="K195" s="33">
        <v>60</v>
      </c>
      <c r="L195" s="34">
        <v>35446.8</v>
      </c>
      <c r="M195" s="34">
        <v>35446.8</v>
      </c>
      <c r="N195" s="33" t="s">
        <v>423</v>
      </c>
      <c r="O195" s="33" t="s">
        <v>424</v>
      </c>
      <c r="P195" s="33" t="s">
        <v>425</v>
      </c>
      <c r="Q195" s="33" t="s">
        <v>644</v>
      </c>
      <c r="R195" s="33" t="s">
        <v>135</v>
      </c>
    </row>
    <row r="196" spans="1:18" ht="123.75">
      <c r="A196" s="64" t="s">
        <v>426</v>
      </c>
      <c r="B196" s="42" t="s">
        <v>438</v>
      </c>
      <c r="C196" s="33" t="s">
        <v>431</v>
      </c>
      <c r="D196" s="33" t="s">
        <v>427</v>
      </c>
      <c r="E196" s="33" t="s">
        <v>428</v>
      </c>
      <c r="F196" s="43">
        <v>44995</v>
      </c>
      <c r="G196" s="33" t="s">
        <v>268</v>
      </c>
      <c r="H196" s="33" t="s">
        <v>429</v>
      </c>
      <c r="I196" s="33" t="s">
        <v>22</v>
      </c>
      <c r="J196" s="34">
        <v>2500</v>
      </c>
      <c r="K196" s="33">
        <v>12</v>
      </c>
      <c r="L196" s="34">
        <v>30000</v>
      </c>
      <c r="M196" s="34">
        <v>30000</v>
      </c>
      <c r="N196" s="33" t="s">
        <v>430</v>
      </c>
      <c r="O196" s="33" t="s">
        <v>250</v>
      </c>
      <c r="P196" s="33" t="s">
        <v>430</v>
      </c>
      <c r="Q196" s="33" t="s">
        <v>449</v>
      </c>
      <c r="R196" s="79" t="s">
        <v>952</v>
      </c>
    </row>
    <row r="197" spans="1:18" ht="13.5">
      <c r="A197" s="117" t="s">
        <v>411</v>
      </c>
      <c r="B197" s="114" t="s">
        <v>412</v>
      </c>
      <c r="C197" s="114" t="s">
        <v>432</v>
      </c>
      <c r="D197" s="114" t="s">
        <v>413</v>
      </c>
      <c r="E197" s="114" t="s">
        <v>251</v>
      </c>
      <c r="F197" s="114" t="s">
        <v>414</v>
      </c>
      <c r="G197" s="114" t="s">
        <v>268</v>
      </c>
      <c r="H197" s="114" t="s">
        <v>415</v>
      </c>
      <c r="I197" s="114" t="s">
        <v>22</v>
      </c>
      <c r="J197" s="116">
        <v>50140.47</v>
      </c>
      <c r="K197" s="114">
        <v>60</v>
      </c>
      <c r="L197" s="114">
        <v>3008428.2</v>
      </c>
      <c r="M197" s="114">
        <v>3008428.2</v>
      </c>
      <c r="N197" s="114" t="s">
        <v>182</v>
      </c>
      <c r="O197" s="114" t="s">
        <v>183</v>
      </c>
      <c r="P197" s="114" t="s">
        <v>416</v>
      </c>
      <c r="Q197" s="114" t="s">
        <v>448</v>
      </c>
      <c r="R197" s="79" t="s">
        <v>952</v>
      </c>
    </row>
    <row r="198" spans="1:18" ht="13.5">
      <c r="A198" s="118"/>
      <c r="B198" s="115"/>
      <c r="C198" s="115"/>
      <c r="D198" s="115"/>
      <c r="E198" s="115"/>
      <c r="F198" s="115"/>
      <c r="G198" s="115"/>
      <c r="H198" s="115"/>
      <c r="I198" s="115"/>
      <c r="J198" s="115"/>
      <c r="K198" s="115"/>
      <c r="L198" s="115"/>
      <c r="M198" s="115"/>
      <c r="N198" s="115"/>
      <c r="O198" s="115"/>
      <c r="P198" s="115"/>
      <c r="Q198" s="115"/>
      <c r="R198" s="79" t="s">
        <v>953</v>
      </c>
    </row>
    <row r="199" spans="1:18" ht="69">
      <c r="A199" s="64" t="s">
        <v>483</v>
      </c>
      <c r="B199" s="42" t="s">
        <v>484</v>
      </c>
      <c r="C199" s="33" t="s">
        <v>494</v>
      </c>
      <c r="D199" s="33" t="s">
        <v>485</v>
      </c>
      <c r="E199" s="33" t="s">
        <v>486</v>
      </c>
      <c r="F199" s="43">
        <v>45050</v>
      </c>
      <c r="G199" s="33" t="s">
        <v>268</v>
      </c>
      <c r="H199" s="33" t="s">
        <v>487</v>
      </c>
      <c r="I199" s="33" t="s">
        <v>51</v>
      </c>
      <c r="J199" s="34">
        <v>3972.96</v>
      </c>
      <c r="K199" s="33">
        <v>1</v>
      </c>
      <c r="L199" s="34">
        <v>3972.96</v>
      </c>
      <c r="M199" s="34">
        <v>3972.96</v>
      </c>
      <c r="N199" s="33" t="s">
        <v>488</v>
      </c>
      <c r="O199" s="33" t="s">
        <v>489</v>
      </c>
      <c r="P199" s="33" t="s">
        <v>490</v>
      </c>
      <c r="Q199" s="33" t="s">
        <v>493</v>
      </c>
      <c r="R199" s="79" t="s">
        <v>952</v>
      </c>
    </row>
    <row r="200" spans="1:18" ht="110.25">
      <c r="A200" s="64" t="s">
        <v>440</v>
      </c>
      <c r="B200" s="42" t="s">
        <v>441</v>
      </c>
      <c r="C200" s="33" t="s">
        <v>495</v>
      </c>
      <c r="D200" s="33" t="s">
        <v>442</v>
      </c>
      <c r="E200" s="33" t="s">
        <v>443</v>
      </c>
      <c r="F200" s="43">
        <v>45036</v>
      </c>
      <c r="G200" s="33" t="s">
        <v>268</v>
      </c>
      <c r="H200" s="33" t="s">
        <v>444</v>
      </c>
      <c r="I200" s="33" t="s">
        <v>22</v>
      </c>
      <c r="J200" s="34">
        <v>2032.5</v>
      </c>
      <c r="K200" s="33">
        <v>12</v>
      </c>
      <c r="L200" s="34">
        <v>24390</v>
      </c>
      <c r="M200" s="34">
        <v>24390</v>
      </c>
      <c r="N200" s="33" t="s">
        <v>445</v>
      </c>
      <c r="O200" s="33" t="s">
        <v>446</v>
      </c>
      <c r="P200" s="33" t="s">
        <v>447</v>
      </c>
      <c r="Q200" s="33" t="s">
        <v>407</v>
      </c>
      <c r="R200" s="79" t="s">
        <v>952</v>
      </c>
    </row>
    <row r="201" spans="1:18" ht="110.25">
      <c r="A201" s="64" t="s">
        <v>474</v>
      </c>
      <c r="B201" s="42" t="s">
        <v>475</v>
      </c>
      <c r="C201" s="33" t="s">
        <v>496</v>
      </c>
      <c r="D201" s="33" t="s">
        <v>476</v>
      </c>
      <c r="E201" s="33" t="s">
        <v>477</v>
      </c>
      <c r="F201" s="33" t="s">
        <v>478</v>
      </c>
      <c r="G201" s="33" t="s">
        <v>867</v>
      </c>
      <c r="H201" s="33" t="s">
        <v>479</v>
      </c>
      <c r="I201" s="33" t="s">
        <v>22</v>
      </c>
      <c r="J201" s="34">
        <v>98300</v>
      </c>
      <c r="K201" s="33">
        <v>1</v>
      </c>
      <c r="L201" s="34">
        <v>98300</v>
      </c>
      <c r="M201" s="34">
        <v>98300</v>
      </c>
      <c r="N201" s="33" t="s">
        <v>480</v>
      </c>
      <c r="O201" s="33" t="s">
        <v>481</v>
      </c>
      <c r="P201" s="33" t="s">
        <v>482</v>
      </c>
      <c r="Q201" s="33" t="s">
        <v>407</v>
      </c>
      <c r="R201" s="33" t="s">
        <v>135</v>
      </c>
    </row>
    <row r="202" spans="1:18" ht="96">
      <c r="A202" s="64" t="s">
        <v>450</v>
      </c>
      <c r="B202" s="42" t="s">
        <v>451</v>
      </c>
      <c r="C202" s="33" t="s">
        <v>497</v>
      </c>
      <c r="D202" s="33" t="s">
        <v>452</v>
      </c>
      <c r="E202" s="33" t="s">
        <v>453</v>
      </c>
      <c r="F202" s="33" t="s">
        <v>454</v>
      </c>
      <c r="G202" s="33" t="s">
        <v>867</v>
      </c>
      <c r="H202" s="33" t="s">
        <v>455</v>
      </c>
      <c r="I202" s="33" t="s">
        <v>26</v>
      </c>
      <c r="J202" s="34">
        <v>29751.98</v>
      </c>
      <c r="K202" s="33">
        <v>1</v>
      </c>
      <c r="L202" s="34">
        <v>29751.98</v>
      </c>
      <c r="M202" s="34">
        <v>29751.98</v>
      </c>
      <c r="N202" s="33" t="s">
        <v>456</v>
      </c>
      <c r="O202" s="33" t="s">
        <v>457</v>
      </c>
      <c r="P202" s="33" t="s">
        <v>458</v>
      </c>
      <c r="Q202" s="33" t="s">
        <v>492</v>
      </c>
      <c r="R202" s="33" t="s">
        <v>135</v>
      </c>
    </row>
    <row r="203" spans="1:18" ht="69">
      <c r="A203" s="64" t="s">
        <v>459</v>
      </c>
      <c r="B203" s="42" t="s">
        <v>460</v>
      </c>
      <c r="C203" s="33" t="s">
        <v>498</v>
      </c>
      <c r="D203" s="33" t="s">
        <v>461</v>
      </c>
      <c r="E203" s="33" t="s">
        <v>462</v>
      </c>
      <c r="F203" s="43">
        <v>45063</v>
      </c>
      <c r="G203" s="33" t="s">
        <v>268</v>
      </c>
      <c r="H203" s="33" t="s">
        <v>463</v>
      </c>
      <c r="I203" s="33" t="s">
        <v>22</v>
      </c>
      <c r="J203" s="34">
        <v>40</v>
      </c>
      <c r="K203" s="33">
        <v>12</v>
      </c>
      <c r="L203" s="34">
        <v>480</v>
      </c>
      <c r="M203" s="34">
        <v>480</v>
      </c>
      <c r="N203" s="33" t="s">
        <v>464</v>
      </c>
      <c r="O203" s="33" t="s">
        <v>465</v>
      </c>
      <c r="P203" s="33" t="s">
        <v>466</v>
      </c>
      <c r="Q203" s="33" t="s">
        <v>644</v>
      </c>
      <c r="R203" s="79" t="s">
        <v>952</v>
      </c>
    </row>
    <row r="204" spans="1:18" ht="41.25">
      <c r="A204" s="117" t="s">
        <v>467</v>
      </c>
      <c r="B204" s="140" t="s">
        <v>844</v>
      </c>
      <c r="C204" s="114" t="s">
        <v>496</v>
      </c>
      <c r="D204" s="114" t="s">
        <v>500</v>
      </c>
      <c r="E204" s="114" t="s">
        <v>468</v>
      </c>
      <c r="F204" s="136">
        <v>45073</v>
      </c>
      <c r="G204" s="114" t="s">
        <v>268</v>
      </c>
      <c r="H204" s="33" t="s">
        <v>469</v>
      </c>
      <c r="I204" s="33" t="s">
        <v>51</v>
      </c>
      <c r="J204" s="34">
        <v>11972.08</v>
      </c>
      <c r="K204" s="33">
        <v>1</v>
      </c>
      <c r="L204" s="34">
        <v>11972.08</v>
      </c>
      <c r="M204" s="216">
        <v>59860</v>
      </c>
      <c r="N204" s="216" t="s">
        <v>470</v>
      </c>
      <c r="O204" s="216" t="s">
        <v>471</v>
      </c>
      <c r="P204" s="216" t="s">
        <v>472</v>
      </c>
      <c r="Q204" s="114" t="s">
        <v>491</v>
      </c>
      <c r="R204" s="226" t="s">
        <v>952</v>
      </c>
    </row>
    <row r="205" spans="1:18" ht="41.25">
      <c r="A205" s="118"/>
      <c r="B205" s="142"/>
      <c r="C205" s="115"/>
      <c r="D205" s="115"/>
      <c r="E205" s="115"/>
      <c r="F205" s="115"/>
      <c r="G205" s="115"/>
      <c r="H205" s="33" t="s">
        <v>473</v>
      </c>
      <c r="I205" s="33" t="s">
        <v>26</v>
      </c>
      <c r="J205" s="34">
        <v>3990.66</v>
      </c>
      <c r="K205" s="33">
        <v>12</v>
      </c>
      <c r="L205" s="34">
        <v>47887.92</v>
      </c>
      <c r="M205" s="218"/>
      <c r="N205" s="218"/>
      <c r="O205" s="218"/>
      <c r="P205" s="218"/>
      <c r="Q205" s="115"/>
      <c r="R205" s="227"/>
    </row>
    <row r="206" spans="1:18" ht="96">
      <c r="A206" s="64" t="s">
        <v>504</v>
      </c>
      <c r="B206" s="42" t="s">
        <v>505</v>
      </c>
      <c r="C206" s="33" t="s">
        <v>650</v>
      </c>
      <c r="D206" s="33" t="s">
        <v>506</v>
      </c>
      <c r="E206" s="33" t="s">
        <v>507</v>
      </c>
      <c r="F206" s="33" t="s">
        <v>508</v>
      </c>
      <c r="G206" s="33" t="s">
        <v>268</v>
      </c>
      <c r="H206" s="33" t="s">
        <v>509</v>
      </c>
      <c r="I206" s="33" t="s">
        <v>22</v>
      </c>
      <c r="J206" s="34">
        <v>1866.15</v>
      </c>
      <c r="K206" s="33">
        <v>60</v>
      </c>
      <c r="L206" s="34">
        <v>111969</v>
      </c>
      <c r="M206" s="34">
        <v>111969</v>
      </c>
      <c r="N206" s="33" t="s">
        <v>510</v>
      </c>
      <c r="O206" s="33" t="s">
        <v>27</v>
      </c>
      <c r="P206" s="33" t="s">
        <v>511</v>
      </c>
      <c r="Q206" s="33" t="s">
        <v>837</v>
      </c>
      <c r="R206" s="33" t="s">
        <v>135</v>
      </c>
    </row>
    <row r="207" spans="1:18" ht="110.25">
      <c r="A207" s="64" t="s">
        <v>512</v>
      </c>
      <c r="B207" s="42" t="s">
        <v>513</v>
      </c>
      <c r="C207" s="33" t="s">
        <v>514</v>
      </c>
      <c r="D207" s="33" t="s">
        <v>515</v>
      </c>
      <c r="E207" s="33" t="s">
        <v>516</v>
      </c>
      <c r="F207" s="33" t="s">
        <v>517</v>
      </c>
      <c r="G207" s="33" t="s">
        <v>867</v>
      </c>
      <c r="H207" s="33" t="s">
        <v>518</v>
      </c>
      <c r="I207" s="33" t="s">
        <v>51</v>
      </c>
      <c r="J207" s="34">
        <v>977.7</v>
      </c>
      <c r="K207" s="33">
        <v>18</v>
      </c>
      <c r="L207" s="34">
        <v>17598.6</v>
      </c>
      <c r="M207" s="34">
        <v>17598.6</v>
      </c>
      <c r="N207" s="33" t="s">
        <v>252</v>
      </c>
      <c r="O207" s="33" t="s">
        <v>253</v>
      </c>
      <c r="P207" s="33" t="s">
        <v>519</v>
      </c>
      <c r="Q207" s="33" t="s">
        <v>651</v>
      </c>
      <c r="R207" s="33" t="s">
        <v>135</v>
      </c>
    </row>
    <row r="208" spans="1:18" ht="110.25">
      <c r="A208" s="64" t="s">
        <v>520</v>
      </c>
      <c r="B208" s="42" t="s">
        <v>521</v>
      </c>
      <c r="C208" s="33" t="s">
        <v>522</v>
      </c>
      <c r="D208" s="33" t="s">
        <v>523</v>
      </c>
      <c r="E208" s="33" t="s">
        <v>524</v>
      </c>
      <c r="F208" s="33" t="s">
        <v>525</v>
      </c>
      <c r="G208" s="33" t="s">
        <v>867</v>
      </c>
      <c r="H208" s="33" t="s">
        <v>415</v>
      </c>
      <c r="I208" s="33" t="s">
        <v>526</v>
      </c>
      <c r="J208" s="34" t="s">
        <v>526</v>
      </c>
      <c r="K208" s="33" t="s">
        <v>526</v>
      </c>
      <c r="L208" s="34" t="s">
        <v>526</v>
      </c>
      <c r="M208" s="34">
        <v>0</v>
      </c>
      <c r="N208" s="33" t="s">
        <v>182</v>
      </c>
      <c r="O208" s="33" t="s">
        <v>183</v>
      </c>
      <c r="P208" s="33" t="s">
        <v>527</v>
      </c>
      <c r="Q208" s="33" t="s">
        <v>491</v>
      </c>
      <c r="R208" s="33" t="s">
        <v>135</v>
      </c>
    </row>
    <row r="209" spans="1:18" ht="110.25">
      <c r="A209" s="64" t="s">
        <v>528</v>
      </c>
      <c r="B209" s="42" t="s">
        <v>529</v>
      </c>
      <c r="C209" s="33" t="s">
        <v>522</v>
      </c>
      <c r="D209" s="33" t="s">
        <v>530</v>
      </c>
      <c r="E209" s="33" t="s">
        <v>524</v>
      </c>
      <c r="F209" s="33" t="s">
        <v>531</v>
      </c>
      <c r="G209" s="33" t="s">
        <v>867</v>
      </c>
      <c r="H209" s="33" t="s">
        <v>415</v>
      </c>
      <c r="I209" s="33" t="s">
        <v>22</v>
      </c>
      <c r="J209" s="34">
        <v>20511.24</v>
      </c>
      <c r="K209" s="33">
        <v>12</v>
      </c>
      <c r="L209" s="34">
        <v>246134.88</v>
      </c>
      <c r="M209" s="34">
        <v>246134.88</v>
      </c>
      <c r="N209" s="33" t="s">
        <v>182</v>
      </c>
      <c r="O209" s="33" t="s">
        <v>183</v>
      </c>
      <c r="P209" s="33" t="s">
        <v>527</v>
      </c>
      <c r="Q209" s="33" t="s">
        <v>491</v>
      </c>
      <c r="R209" s="33" t="s">
        <v>135</v>
      </c>
    </row>
    <row r="210" spans="1:18" ht="123.75">
      <c r="A210" s="122" t="s">
        <v>577</v>
      </c>
      <c r="B210" s="196" t="s">
        <v>578</v>
      </c>
      <c r="C210" s="119" t="s">
        <v>579</v>
      </c>
      <c r="D210" s="119" t="s">
        <v>580</v>
      </c>
      <c r="E210" s="119" t="s">
        <v>581</v>
      </c>
      <c r="F210" s="183">
        <v>45119</v>
      </c>
      <c r="G210" s="119" t="s">
        <v>268</v>
      </c>
      <c r="H210" s="42" t="s">
        <v>582</v>
      </c>
      <c r="I210" s="33" t="s">
        <v>51</v>
      </c>
      <c r="J210" s="53">
        <v>300</v>
      </c>
      <c r="K210" s="33">
        <v>18</v>
      </c>
      <c r="L210" s="53">
        <v>5400</v>
      </c>
      <c r="M210" s="124">
        <v>36000</v>
      </c>
      <c r="N210" s="119" t="s">
        <v>583</v>
      </c>
      <c r="O210" s="119" t="s">
        <v>584</v>
      </c>
      <c r="P210" s="119" t="s">
        <v>585</v>
      </c>
      <c r="Q210" s="114" t="s">
        <v>655</v>
      </c>
      <c r="R210" s="122" t="s">
        <v>952</v>
      </c>
    </row>
    <row r="211" spans="1:18" ht="123.75">
      <c r="A211" s="123"/>
      <c r="B211" s="197"/>
      <c r="C211" s="120"/>
      <c r="D211" s="120"/>
      <c r="E211" s="120"/>
      <c r="F211" s="120"/>
      <c r="G211" s="120"/>
      <c r="H211" s="42" t="s">
        <v>586</v>
      </c>
      <c r="I211" s="33" t="s">
        <v>51</v>
      </c>
      <c r="J211" s="53">
        <v>500</v>
      </c>
      <c r="K211" s="33">
        <v>60</v>
      </c>
      <c r="L211" s="53">
        <v>30000</v>
      </c>
      <c r="M211" s="120"/>
      <c r="N211" s="120"/>
      <c r="O211" s="120"/>
      <c r="P211" s="120"/>
      <c r="Q211" s="125"/>
      <c r="R211" s="195"/>
    </row>
    <row r="212" spans="1:18" ht="110.25">
      <c r="A212" s="123"/>
      <c r="B212" s="197"/>
      <c r="C212" s="120"/>
      <c r="D212" s="120"/>
      <c r="E212" s="120"/>
      <c r="F212" s="120"/>
      <c r="G212" s="120"/>
      <c r="H212" s="42" t="s">
        <v>587</v>
      </c>
      <c r="I212" s="33" t="s">
        <v>51</v>
      </c>
      <c r="J212" s="53">
        <v>50</v>
      </c>
      <c r="K212" s="33">
        <v>6</v>
      </c>
      <c r="L212" s="53">
        <v>300</v>
      </c>
      <c r="M212" s="120"/>
      <c r="N212" s="120"/>
      <c r="O212" s="120"/>
      <c r="P212" s="120"/>
      <c r="Q212" s="125"/>
      <c r="R212" s="195"/>
    </row>
    <row r="213" spans="1:18" ht="110.25">
      <c r="A213" s="123"/>
      <c r="B213" s="197"/>
      <c r="C213" s="120"/>
      <c r="D213" s="120"/>
      <c r="E213" s="120"/>
      <c r="F213" s="120"/>
      <c r="G213" s="120"/>
      <c r="H213" s="42" t="s">
        <v>588</v>
      </c>
      <c r="I213" s="33" t="s">
        <v>51</v>
      </c>
      <c r="J213" s="53">
        <v>50</v>
      </c>
      <c r="K213" s="33">
        <v>6</v>
      </c>
      <c r="L213" s="53">
        <v>300</v>
      </c>
      <c r="M213" s="120"/>
      <c r="N213" s="120"/>
      <c r="O213" s="120"/>
      <c r="P213" s="120"/>
      <c r="Q213" s="115"/>
      <c r="R213" s="195"/>
    </row>
    <row r="214" spans="1:18" ht="96">
      <c r="A214" s="64" t="s">
        <v>594</v>
      </c>
      <c r="B214" s="42" t="s">
        <v>595</v>
      </c>
      <c r="C214" s="33" t="s">
        <v>648</v>
      </c>
      <c r="D214" s="33" t="s">
        <v>596</v>
      </c>
      <c r="E214" s="33" t="s">
        <v>597</v>
      </c>
      <c r="F214" s="33" t="s">
        <v>598</v>
      </c>
      <c r="G214" s="33" t="s">
        <v>268</v>
      </c>
      <c r="H214" s="33" t="s">
        <v>599</v>
      </c>
      <c r="I214" s="33" t="s">
        <v>22</v>
      </c>
      <c r="J214" s="53">
        <v>186.23</v>
      </c>
      <c r="K214" s="33">
        <v>60</v>
      </c>
      <c r="L214" s="53">
        <v>11173.8</v>
      </c>
      <c r="M214" s="53">
        <v>11173.8</v>
      </c>
      <c r="N214" s="33" t="s">
        <v>600</v>
      </c>
      <c r="O214" s="33" t="s">
        <v>601</v>
      </c>
      <c r="P214" s="33" t="s">
        <v>602</v>
      </c>
      <c r="Q214" s="33" t="s">
        <v>303</v>
      </c>
      <c r="R214" s="33" t="s">
        <v>135</v>
      </c>
    </row>
    <row r="215" spans="1:18" ht="151.5">
      <c r="A215" s="64" t="s">
        <v>589</v>
      </c>
      <c r="B215" s="42" t="s">
        <v>845</v>
      </c>
      <c r="C215" s="33" t="s">
        <v>649</v>
      </c>
      <c r="D215" s="33" t="s">
        <v>590</v>
      </c>
      <c r="E215" s="33" t="s">
        <v>591</v>
      </c>
      <c r="F215" s="43">
        <v>45125</v>
      </c>
      <c r="G215" s="33" t="s">
        <v>268</v>
      </c>
      <c r="H215" s="33" t="s">
        <v>592</v>
      </c>
      <c r="I215" s="33" t="s">
        <v>22</v>
      </c>
      <c r="J215" s="53">
        <v>2888.47</v>
      </c>
      <c r="K215" s="33">
        <v>12</v>
      </c>
      <c r="L215" s="53">
        <v>34661.64</v>
      </c>
      <c r="M215" s="53">
        <v>34661.64</v>
      </c>
      <c r="N215" s="33" t="s">
        <v>593</v>
      </c>
      <c r="O215" s="33" t="s">
        <v>25</v>
      </c>
      <c r="P215" s="33" t="s">
        <v>322</v>
      </c>
      <c r="Q215" s="33" t="s">
        <v>652</v>
      </c>
      <c r="R215" s="79" t="s">
        <v>952</v>
      </c>
    </row>
    <row r="216" spans="1:18" ht="13.5">
      <c r="A216" s="117" t="s">
        <v>603</v>
      </c>
      <c r="B216" s="140" t="s">
        <v>604</v>
      </c>
      <c r="C216" s="114" t="s">
        <v>647</v>
      </c>
      <c r="D216" s="114" t="s">
        <v>605</v>
      </c>
      <c r="E216" s="114" t="s">
        <v>606</v>
      </c>
      <c r="F216" s="136">
        <v>45162</v>
      </c>
      <c r="G216" s="114" t="s">
        <v>268</v>
      </c>
      <c r="H216" s="33" t="s">
        <v>607</v>
      </c>
      <c r="I216" s="33" t="s">
        <v>22</v>
      </c>
      <c r="J216" s="53">
        <v>8534.85</v>
      </c>
      <c r="K216" s="33">
        <v>12</v>
      </c>
      <c r="L216" s="53">
        <v>102418.2</v>
      </c>
      <c r="M216" s="221">
        <v>510048.16</v>
      </c>
      <c r="N216" s="114" t="s">
        <v>608</v>
      </c>
      <c r="O216" s="114" t="s">
        <v>609</v>
      </c>
      <c r="P216" s="114" t="s">
        <v>610</v>
      </c>
      <c r="Q216" s="114" t="s">
        <v>654</v>
      </c>
      <c r="R216" s="117" t="s">
        <v>952</v>
      </c>
    </row>
    <row r="217" spans="1:18" ht="27">
      <c r="A217" s="139"/>
      <c r="B217" s="141"/>
      <c r="C217" s="125"/>
      <c r="D217" s="125"/>
      <c r="E217" s="125"/>
      <c r="F217" s="125"/>
      <c r="G217" s="125"/>
      <c r="H217" s="33" t="s">
        <v>611</v>
      </c>
      <c r="I217" s="33" t="s">
        <v>51</v>
      </c>
      <c r="J217" s="53">
        <v>2</v>
      </c>
      <c r="K217" s="33">
        <v>15</v>
      </c>
      <c r="L217" s="53">
        <v>30</v>
      </c>
      <c r="M217" s="222"/>
      <c r="N217" s="125"/>
      <c r="O217" s="125"/>
      <c r="P217" s="125"/>
      <c r="Q217" s="125"/>
      <c r="R217" s="139"/>
    </row>
    <row r="218" spans="1:18" ht="54.75">
      <c r="A218" s="139"/>
      <c r="B218" s="141"/>
      <c r="C218" s="125"/>
      <c r="D218" s="125"/>
      <c r="E218" s="125"/>
      <c r="F218" s="125"/>
      <c r="G218" s="125"/>
      <c r="H218" s="33" t="s">
        <v>612</v>
      </c>
      <c r="I218" s="33" t="s">
        <v>51</v>
      </c>
      <c r="J218" s="53">
        <v>100</v>
      </c>
      <c r="K218" s="33">
        <v>1</v>
      </c>
      <c r="L218" s="53">
        <v>100</v>
      </c>
      <c r="M218" s="222"/>
      <c r="N218" s="125"/>
      <c r="O218" s="125"/>
      <c r="P218" s="125"/>
      <c r="Q218" s="125"/>
      <c r="R218" s="139"/>
    </row>
    <row r="219" spans="1:18" ht="27">
      <c r="A219" s="139"/>
      <c r="B219" s="141"/>
      <c r="C219" s="125"/>
      <c r="D219" s="125"/>
      <c r="E219" s="125"/>
      <c r="F219" s="125"/>
      <c r="G219" s="125"/>
      <c r="H219" s="33" t="s">
        <v>613</v>
      </c>
      <c r="I219" s="33" t="s">
        <v>22</v>
      </c>
      <c r="J219" s="53">
        <v>1083.33</v>
      </c>
      <c r="K219" s="33">
        <v>12</v>
      </c>
      <c r="L219" s="53">
        <v>12999.96</v>
      </c>
      <c r="M219" s="222"/>
      <c r="N219" s="125"/>
      <c r="O219" s="125"/>
      <c r="P219" s="125"/>
      <c r="Q219" s="125"/>
      <c r="R219" s="139"/>
    </row>
    <row r="220" spans="1:18" ht="41.25">
      <c r="A220" s="139"/>
      <c r="B220" s="141"/>
      <c r="C220" s="125"/>
      <c r="D220" s="125"/>
      <c r="E220" s="125"/>
      <c r="F220" s="125"/>
      <c r="G220" s="125"/>
      <c r="H220" s="33" t="s">
        <v>614</v>
      </c>
      <c r="I220" s="33" t="s">
        <v>22</v>
      </c>
      <c r="J220" s="53">
        <v>32475</v>
      </c>
      <c r="K220" s="33">
        <v>12</v>
      </c>
      <c r="L220" s="53">
        <v>389700</v>
      </c>
      <c r="M220" s="222"/>
      <c r="N220" s="125"/>
      <c r="O220" s="125"/>
      <c r="P220" s="125"/>
      <c r="Q220" s="125"/>
      <c r="R220" s="139"/>
    </row>
    <row r="221" spans="1:18" ht="27">
      <c r="A221" s="118"/>
      <c r="B221" s="142"/>
      <c r="C221" s="115"/>
      <c r="D221" s="115"/>
      <c r="E221" s="115"/>
      <c r="F221" s="115"/>
      <c r="G221" s="115"/>
      <c r="H221" s="33" t="s">
        <v>615</v>
      </c>
      <c r="I221" s="33" t="s">
        <v>51</v>
      </c>
      <c r="J221" s="53">
        <v>2400</v>
      </c>
      <c r="K221" s="33">
        <v>2</v>
      </c>
      <c r="L221" s="53">
        <v>4800</v>
      </c>
      <c r="M221" s="223"/>
      <c r="N221" s="115"/>
      <c r="O221" s="115"/>
      <c r="P221" s="115"/>
      <c r="Q221" s="115"/>
      <c r="R221" s="118"/>
    </row>
    <row r="222" spans="1:18" ht="96">
      <c r="A222" s="64" t="s">
        <v>616</v>
      </c>
      <c r="B222" s="42" t="s">
        <v>617</v>
      </c>
      <c r="C222" s="33" t="s">
        <v>646</v>
      </c>
      <c r="D222" s="33" t="s">
        <v>618</v>
      </c>
      <c r="E222" s="33" t="s">
        <v>619</v>
      </c>
      <c r="F222" s="33" t="s">
        <v>620</v>
      </c>
      <c r="G222" s="33" t="s">
        <v>867</v>
      </c>
      <c r="H222" s="33" t="s">
        <v>621</v>
      </c>
      <c r="I222" s="33" t="s">
        <v>51</v>
      </c>
      <c r="J222" s="53">
        <v>215740</v>
      </c>
      <c r="K222" s="33">
        <v>1</v>
      </c>
      <c r="L222" s="53">
        <v>215740</v>
      </c>
      <c r="M222" s="53">
        <v>215740</v>
      </c>
      <c r="N222" s="33" t="s">
        <v>622</v>
      </c>
      <c r="O222" s="33" t="s">
        <v>623</v>
      </c>
      <c r="P222" s="33" t="s">
        <v>643</v>
      </c>
      <c r="Q222" s="33" t="s">
        <v>653</v>
      </c>
      <c r="R222" s="33" t="s">
        <v>135</v>
      </c>
    </row>
    <row r="223" spans="1:18" ht="96">
      <c r="A223" s="64" t="s">
        <v>624</v>
      </c>
      <c r="B223" s="42" t="s">
        <v>625</v>
      </c>
      <c r="C223" s="33" t="s">
        <v>626</v>
      </c>
      <c r="D223" s="33" t="s">
        <v>627</v>
      </c>
      <c r="E223" s="33" t="s">
        <v>628</v>
      </c>
      <c r="F223" s="33" t="s">
        <v>629</v>
      </c>
      <c r="G223" s="33" t="s">
        <v>867</v>
      </c>
      <c r="H223" s="33" t="s">
        <v>630</v>
      </c>
      <c r="I223" s="33" t="s">
        <v>26</v>
      </c>
      <c r="J223" s="53">
        <v>2944.1</v>
      </c>
      <c r="K223" s="33">
        <v>12</v>
      </c>
      <c r="L223" s="53">
        <v>35329.2</v>
      </c>
      <c r="M223" s="53">
        <v>35329.2</v>
      </c>
      <c r="N223" s="33" t="s">
        <v>631</v>
      </c>
      <c r="O223" s="33" t="s">
        <v>632</v>
      </c>
      <c r="P223" s="33" t="s">
        <v>633</v>
      </c>
      <c r="Q223" s="33" t="s">
        <v>214</v>
      </c>
      <c r="R223" s="79" t="s">
        <v>952</v>
      </c>
    </row>
    <row r="224" spans="1:18" ht="82.5">
      <c r="A224" s="64" t="s">
        <v>658</v>
      </c>
      <c r="B224" s="42" t="s">
        <v>133</v>
      </c>
      <c r="C224" s="33" t="s">
        <v>693</v>
      </c>
      <c r="D224" s="33" t="s">
        <v>659</v>
      </c>
      <c r="E224" s="33" t="s">
        <v>660</v>
      </c>
      <c r="F224" s="33" t="s">
        <v>661</v>
      </c>
      <c r="G224" s="33" t="s">
        <v>268</v>
      </c>
      <c r="H224" s="33" t="s">
        <v>832</v>
      </c>
      <c r="I224" s="33" t="s">
        <v>22</v>
      </c>
      <c r="J224" s="53">
        <v>72407.21</v>
      </c>
      <c r="K224" s="33">
        <v>1</v>
      </c>
      <c r="L224" s="53">
        <v>72407.21</v>
      </c>
      <c r="M224" s="53">
        <v>72407.21</v>
      </c>
      <c r="N224" s="33" t="s">
        <v>662</v>
      </c>
      <c r="O224" s="33" t="s">
        <v>134</v>
      </c>
      <c r="P224" s="33" t="s">
        <v>663</v>
      </c>
      <c r="Q224" s="33" t="s">
        <v>664</v>
      </c>
      <c r="R224" s="33" t="s">
        <v>135</v>
      </c>
    </row>
    <row r="225" spans="1:18" ht="165">
      <c r="A225" s="64" t="s">
        <v>634</v>
      </c>
      <c r="B225" s="42" t="s">
        <v>642</v>
      </c>
      <c r="C225" s="33" t="s">
        <v>645</v>
      </c>
      <c r="D225" s="33" t="s">
        <v>635</v>
      </c>
      <c r="E225" s="33" t="s">
        <v>636</v>
      </c>
      <c r="F225" s="33" t="s">
        <v>637</v>
      </c>
      <c r="G225" s="33" t="s">
        <v>867</v>
      </c>
      <c r="H225" s="33" t="s">
        <v>638</v>
      </c>
      <c r="I225" s="33" t="s">
        <v>26</v>
      </c>
      <c r="J225" s="53">
        <v>39500</v>
      </c>
      <c r="K225" s="33">
        <v>1</v>
      </c>
      <c r="L225" s="53">
        <v>39500</v>
      </c>
      <c r="M225" s="53">
        <v>39500</v>
      </c>
      <c r="N225" s="33" t="s">
        <v>639</v>
      </c>
      <c r="O225" s="33" t="s">
        <v>640</v>
      </c>
      <c r="P225" s="33" t="s">
        <v>641</v>
      </c>
      <c r="Q225" s="33" t="s">
        <v>691</v>
      </c>
      <c r="R225" s="33" t="s">
        <v>135</v>
      </c>
    </row>
    <row r="226" spans="1:18" ht="110.25">
      <c r="A226" s="64" t="s">
        <v>677</v>
      </c>
      <c r="B226" s="42" t="s">
        <v>678</v>
      </c>
      <c r="C226" s="33" t="s">
        <v>695</v>
      </c>
      <c r="D226" s="33" t="s">
        <v>679</v>
      </c>
      <c r="E226" s="33" t="s">
        <v>680</v>
      </c>
      <c r="F226" s="43">
        <v>44898</v>
      </c>
      <c r="G226" s="33" t="s">
        <v>268</v>
      </c>
      <c r="H226" s="33" t="s">
        <v>681</v>
      </c>
      <c r="I226" s="33" t="s">
        <v>26</v>
      </c>
      <c r="J226" s="53">
        <v>857207.02</v>
      </c>
      <c r="K226" s="33">
        <v>1</v>
      </c>
      <c r="L226" s="53">
        <v>857207.02</v>
      </c>
      <c r="M226" s="53">
        <v>857207.02</v>
      </c>
      <c r="N226" s="33" t="s">
        <v>200</v>
      </c>
      <c r="O226" s="33" t="s">
        <v>201</v>
      </c>
      <c r="P226" s="33" t="s">
        <v>202</v>
      </c>
      <c r="Q226" s="33" t="s">
        <v>692</v>
      </c>
      <c r="R226" s="79" t="s">
        <v>952</v>
      </c>
    </row>
    <row r="227" spans="1:18" ht="27">
      <c r="A227" s="122" t="s">
        <v>665</v>
      </c>
      <c r="B227" s="196" t="s">
        <v>666</v>
      </c>
      <c r="C227" s="119" t="s">
        <v>693</v>
      </c>
      <c r="D227" s="119" t="s">
        <v>667</v>
      </c>
      <c r="E227" s="119" t="s">
        <v>668</v>
      </c>
      <c r="F227" s="183">
        <v>45180</v>
      </c>
      <c r="G227" s="119" t="s">
        <v>268</v>
      </c>
      <c r="H227" s="33" t="s">
        <v>669</v>
      </c>
      <c r="I227" s="33" t="s">
        <v>51</v>
      </c>
      <c r="J227" s="53">
        <v>1665.59</v>
      </c>
      <c r="K227" s="33">
        <v>140</v>
      </c>
      <c r="L227" s="53">
        <v>233182.6</v>
      </c>
      <c r="M227" s="124">
        <v>3771910.08</v>
      </c>
      <c r="N227" s="119" t="s">
        <v>670</v>
      </c>
      <c r="O227" s="119" t="s">
        <v>192</v>
      </c>
      <c r="P227" s="119" t="s">
        <v>671</v>
      </c>
      <c r="Q227" s="114" t="s">
        <v>721</v>
      </c>
      <c r="R227" s="122" t="s">
        <v>952</v>
      </c>
    </row>
    <row r="228" spans="1:18" ht="13.5">
      <c r="A228" s="123"/>
      <c r="B228" s="197"/>
      <c r="C228" s="120"/>
      <c r="D228" s="120"/>
      <c r="E228" s="120"/>
      <c r="F228" s="120"/>
      <c r="G228" s="120"/>
      <c r="H228" s="33" t="s">
        <v>672</v>
      </c>
      <c r="I228" s="33" t="s">
        <v>22</v>
      </c>
      <c r="J228" s="53">
        <v>45284.21</v>
      </c>
      <c r="K228" s="33">
        <v>12</v>
      </c>
      <c r="L228" s="53">
        <v>543410.52</v>
      </c>
      <c r="M228" s="120"/>
      <c r="N228" s="120"/>
      <c r="O228" s="120"/>
      <c r="P228" s="120"/>
      <c r="Q228" s="125"/>
      <c r="R228" s="195"/>
    </row>
    <row r="229" spans="1:18" ht="27">
      <c r="A229" s="123"/>
      <c r="B229" s="197"/>
      <c r="C229" s="120"/>
      <c r="D229" s="120"/>
      <c r="E229" s="120"/>
      <c r="F229" s="120"/>
      <c r="G229" s="120"/>
      <c r="H229" s="33" t="s">
        <v>673</v>
      </c>
      <c r="I229" s="33" t="s">
        <v>22</v>
      </c>
      <c r="J229" s="53">
        <v>54856.03</v>
      </c>
      <c r="K229" s="33">
        <v>12</v>
      </c>
      <c r="L229" s="53">
        <v>658272.36</v>
      </c>
      <c r="M229" s="120"/>
      <c r="N229" s="120"/>
      <c r="O229" s="120"/>
      <c r="P229" s="120"/>
      <c r="Q229" s="125"/>
      <c r="R229" s="195"/>
    </row>
    <row r="230" spans="1:18" ht="27">
      <c r="A230" s="123"/>
      <c r="B230" s="197"/>
      <c r="C230" s="120"/>
      <c r="D230" s="120"/>
      <c r="E230" s="120"/>
      <c r="F230" s="120"/>
      <c r="G230" s="120"/>
      <c r="H230" s="33" t="s">
        <v>674</v>
      </c>
      <c r="I230" s="33" t="s">
        <v>22</v>
      </c>
      <c r="J230" s="53">
        <v>84075.26</v>
      </c>
      <c r="K230" s="33">
        <v>12</v>
      </c>
      <c r="L230" s="53">
        <v>1008903.12</v>
      </c>
      <c r="M230" s="120"/>
      <c r="N230" s="120"/>
      <c r="O230" s="120"/>
      <c r="P230" s="120"/>
      <c r="Q230" s="125"/>
      <c r="R230" s="195"/>
    </row>
    <row r="231" spans="1:18" ht="27">
      <c r="A231" s="123"/>
      <c r="B231" s="197"/>
      <c r="C231" s="120"/>
      <c r="D231" s="120"/>
      <c r="E231" s="120"/>
      <c r="F231" s="120"/>
      <c r="G231" s="120"/>
      <c r="H231" s="33" t="s">
        <v>675</v>
      </c>
      <c r="I231" s="33" t="s">
        <v>22</v>
      </c>
      <c r="J231" s="53">
        <v>96798.54</v>
      </c>
      <c r="K231" s="33">
        <v>12</v>
      </c>
      <c r="L231" s="53">
        <v>1161582.48</v>
      </c>
      <c r="M231" s="120"/>
      <c r="N231" s="120"/>
      <c r="O231" s="120"/>
      <c r="P231" s="120"/>
      <c r="Q231" s="125"/>
      <c r="R231" s="195"/>
    </row>
    <row r="232" spans="1:18" ht="13.5">
      <c r="A232" s="123"/>
      <c r="B232" s="197"/>
      <c r="C232" s="120"/>
      <c r="D232" s="120"/>
      <c r="E232" s="120"/>
      <c r="F232" s="120"/>
      <c r="G232" s="120"/>
      <c r="H232" s="33" t="s">
        <v>676</v>
      </c>
      <c r="I232" s="33" t="s">
        <v>26</v>
      </c>
      <c r="J232" s="53">
        <v>1665.59</v>
      </c>
      <c r="K232" s="33">
        <v>100</v>
      </c>
      <c r="L232" s="53">
        <v>166559</v>
      </c>
      <c r="M232" s="120"/>
      <c r="N232" s="120"/>
      <c r="O232" s="120"/>
      <c r="P232" s="120"/>
      <c r="Q232" s="115"/>
      <c r="R232" s="195"/>
    </row>
    <row r="233" spans="1:18" s="60" customFormat="1" ht="96">
      <c r="A233" s="64" t="s">
        <v>682</v>
      </c>
      <c r="B233" s="42" t="s">
        <v>683</v>
      </c>
      <c r="C233" s="33" t="s">
        <v>694</v>
      </c>
      <c r="D233" s="33" t="s">
        <v>684</v>
      </c>
      <c r="E233" s="33" t="s">
        <v>685</v>
      </c>
      <c r="F233" s="33" t="s">
        <v>686</v>
      </c>
      <c r="G233" s="33" t="s">
        <v>268</v>
      </c>
      <c r="H233" s="33" t="s">
        <v>687</v>
      </c>
      <c r="I233" s="33" t="s">
        <v>26</v>
      </c>
      <c r="J233" s="53">
        <v>340000</v>
      </c>
      <c r="K233" s="33">
        <v>1</v>
      </c>
      <c r="L233" s="53">
        <v>340000</v>
      </c>
      <c r="M233" s="53">
        <v>340000</v>
      </c>
      <c r="N233" s="33" t="s">
        <v>688</v>
      </c>
      <c r="O233" s="33" t="s">
        <v>689</v>
      </c>
      <c r="P233" s="33" t="s">
        <v>690</v>
      </c>
      <c r="Q233" s="58" t="s">
        <v>692</v>
      </c>
      <c r="R233" s="33" t="s">
        <v>135</v>
      </c>
    </row>
    <row r="234" spans="1:18" s="60" customFormat="1" ht="123.75">
      <c r="A234" s="66" t="s">
        <v>696</v>
      </c>
      <c r="B234" s="80" t="s">
        <v>831</v>
      </c>
      <c r="C234" s="58" t="s">
        <v>719</v>
      </c>
      <c r="D234" s="58" t="s">
        <v>697</v>
      </c>
      <c r="E234" s="58" t="s">
        <v>698</v>
      </c>
      <c r="F234" s="43">
        <v>44839</v>
      </c>
      <c r="G234" s="58" t="s">
        <v>20</v>
      </c>
      <c r="H234" s="58" t="s">
        <v>699</v>
      </c>
      <c r="I234" s="58" t="s">
        <v>26</v>
      </c>
      <c r="J234" s="59">
        <v>338050</v>
      </c>
      <c r="K234" s="58">
        <v>1</v>
      </c>
      <c r="L234" s="59">
        <v>338050</v>
      </c>
      <c r="M234" s="59">
        <v>338050</v>
      </c>
      <c r="N234" s="58" t="s">
        <v>700</v>
      </c>
      <c r="O234" s="58" t="s">
        <v>689</v>
      </c>
      <c r="P234" s="58" t="s">
        <v>690</v>
      </c>
      <c r="Q234" s="58" t="s">
        <v>701</v>
      </c>
      <c r="R234" s="81" t="s">
        <v>952</v>
      </c>
    </row>
    <row r="235" spans="1:18" s="60" customFormat="1" ht="41.25">
      <c r="A235" s="122" t="s">
        <v>702</v>
      </c>
      <c r="B235" s="196" t="s">
        <v>604</v>
      </c>
      <c r="C235" s="119" t="s">
        <v>719</v>
      </c>
      <c r="D235" s="119" t="s">
        <v>703</v>
      </c>
      <c r="E235" s="119" t="s">
        <v>704</v>
      </c>
      <c r="F235" s="183">
        <v>45203</v>
      </c>
      <c r="G235" s="119" t="s">
        <v>20</v>
      </c>
      <c r="H235" s="33" t="s">
        <v>705</v>
      </c>
      <c r="I235" s="33" t="s">
        <v>22</v>
      </c>
      <c r="J235" s="53">
        <v>18776.67</v>
      </c>
      <c r="K235" s="33">
        <v>12</v>
      </c>
      <c r="L235" s="53">
        <v>225320.04</v>
      </c>
      <c r="M235" s="124">
        <v>1097126.04</v>
      </c>
      <c r="N235" s="119" t="s">
        <v>608</v>
      </c>
      <c r="O235" s="119" t="s">
        <v>609</v>
      </c>
      <c r="P235" s="119" t="s">
        <v>610</v>
      </c>
      <c r="Q235" s="114" t="s">
        <v>706</v>
      </c>
      <c r="R235" s="122" t="s">
        <v>952</v>
      </c>
    </row>
    <row r="236" spans="1:18" ht="96">
      <c r="A236" s="123"/>
      <c r="B236" s="196"/>
      <c r="C236" s="120"/>
      <c r="D236" s="120"/>
      <c r="E236" s="120"/>
      <c r="F236" s="120"/>
      <c r="G236" s="120"/>
      <c r="H236" s="33" t="s">
        <v>707</v>
      </c>
      <c r="I236" s="33" t="s">
        <v>22</v>
      </c>
      <c r="J236" s="53">
        <v>71445</v>
      </c>
      <c r="K236" s="33">
        <v>12</v>
      </c>
      <c r="L236" s="53">
        <v>857340</v>
      </c>
      <c r="M236" s="120"/>
      <c r="N236" s="120"/>
      <c r="O236" s="120"/>
      <c r="P236" s="120"/>
      <c r="Q236" s="125"/>
      <c r="R236" s="195"/>
    </row>
    <row r="237" spans="1:18" ht="27">
      <c r="A237" s="123"/>
      <c r="B237" s="196"/>
      <c r="C237" s="120"/>
      <c r="D237" s="120"/>
      <c r="E237" s="120"/>
      <c r="F237" s="120"/>
      <c r="G237" s="120"/>
      <c r="H237" s="33" t="s">
        <v>708</v>
      </c>
      <c r="I237" s="33" t="s">
        <v>51</v>
      </c>
      <c r="J237" s="53">
        <v>2</v>
      </c>
      <c r="K237" s="33">
        <v>33</v>
      </c>
      <c r="L237" s="53">
        <v>66</v>
      </c>
      <c r="M237" s="120"/>
      <c r="N237" s="120"/>
      <c r="O237" s="120"/>
      <c r="P237" s="120"/>
      <c r="Q237" s="125"/>
      <c r="R237" s="195"/>
    </row>
    <row r="238" spans="1:18" ht="27">
      <c r="A238" s="123"/>
      <c r="B238" s="196"/>
      <c r="C238" s="120"/>
      <c r="D238" s="120"/>
      <c r="E238" s="120"/>
      <c r="F238" s="120"/>
      <c r="G238" s="120"/>
      <c r="H238" s="33" t="s">
        <v>615</v>
      </c>
      <c r="I238" s="33" t="s">
        <v>51</v>
      </c>
      <c r="J238" s="53">
        <v>2400</v>
      </c>
      <c r="K238" s="33">
        <v>6</v>
      </c>
      <c r="L238" s="53">
        <v>14400</v>
      </c>
      <c r="M238" s="120"/>
      <c r="N238" s="120"/>
      <c r="O238" s="120"/>
      <c r="P238" s="120"/>
      <c r="Q238" s="115"/>
      <c r="R238" s="195"/>
    </row>
    <row r="239" spans="1:18" ht="123.75">
      <c r="A239" s="64" t="s">
        <v>709</v>
      </c>
      <c r="B239" s="42" t="s">
        <v>710</v>
      </c>
      <c r="C239" s="33" t="s">
        <v>720</v>
      </c>
      <c r="D239" s="33" t="s">
        <v>711</v>
      </c>
      <c r="E239" s="33" t="s">
        <v>712</v>
      </c>
      <c r="F239" s="33" t="s">
        <v>713</v>
      </c>
      <c r="G239" s="33" t="s">
        <v>20</v>
      </c>
      <c r="H239" s="33" t="s">
        <v>714</v>
      </c>
      <c r="I239" s="33" t="s">
        <v>26</v>
      </c>
      <c r="J239" s="53">
        <v>400000</v>
      </c>
      <c r="K239" s="33">
        <v>1</v>
      </c>
      <c r="L239" s="53">
        <v>400000</v>
      </c>
      <c r="M239" s="53">
        <v>400000</v>
      </c>
      <c r="N239" s="33" t="s">
        <v>715</v>
      </c>
      <c r="O239" s="33" t="s">
        <v>716</v>
      </c>
      <c r="P239" s="33" t="s">
        <v>717</v>
      </c>
      <c r="Q239" s="33" t="s">
        <v>718</v>
      </c>
      <c r="R239" s="79" t="s">
        <v>952</v>
      </c>
    </row>
    <row r="240" spans="1:18" ht="41.25">
      <c r="A240" s="122" t="s">
        <v>722</v>
      </c>
      <c r="B240" s="140" t="s">
        <v>724</v>
      </c>
      <c r="C240" s="119" t="s">
        <v>725</v>
      </c>
      <c r="D240" s="119" t="s">
        <v>726</v>
      </c>
      <c r="E240" s="119" t="s">
        <v>727</v>
      </c>
      <c r="F240" s="119" t="s">
        <v>728</v>
      </c>
      <c r="G240" s="119" t="s">
        <v>20</v>
      </c>
      <c r="H240" s="33" t="s">
        <v>729</v>
      </c>
      <c r="I240" s="33" t="s">
        <v>51</v>
      </c>
      <c r="J240" s="53">
        <v>20040</v>
      </c>
      <c r="K240" s="33">
        <v>1</v>
      </c>
      <c r="L240" s="53">
        <v>20040</v>
      </c>
      <c r="M240" s="124">
        <v>283640</v>
      </c>
      <c r="N240" s="119" t="s">
        <v>622</v>
      </c>
      <c r="O240" s="119" t="s">
        <v>623</v>
      </c>
      <c r="P240" s="119" t="s">
        <v>730</v>
      </c>
      <c r="Q240" s="119" t="s">
        <v>731</v>
      </c>
      <c r="R240" s="119" t="s">
        <v>135</v>
      </c>
    </row>
    <row r="241" spans="1:18" ht="41.25">
      <c r="A241" s="123"/>
      <c r="B241" s="141"/>
      <c r="C241" s="120"/>
      <c r="D241" s="120"/>
      <c r="E241" s="120"/>
      <c r="F241" s="120"/>
      <c r="G241" s="120"/>
      <c r="H241" s="33" t="s">
        <v>732</v>
      </c>
      <c r="I241" s="33" t="s">
        <v>51</v>
      </c>
      <c r="J241" s="53">
        <v>38200</v>
      </c>
      <c r="K241" s="33">
        <v>1</v>
      </c>
      <c r="L241" s="53">
        <v>38200</v>
      </c>
      <c r="M241" s="120"/>
      <c r="N241" s="120"/>
      <c r="O241" s="120"/>
      <c r="P241" s="120"/>
      <c r="Q241" s="121"/>
      <c r="R241" s="120"/>
    </row>
    <row r="242" spans="1:18" ht="27">
      <c r="A242" s="123"/>
      <c r="B242" s="141"/>
      <c r="C242" s="120"/>
      <c r="D242" s="120"/>
      <c r="E242" s="120"/>
      <c r="F242" s="120"/>
      <c r="G242" s="120"/>
      <c r="H242" s="33" t="s">
        <v>733</v>
      </c>
      <c r="I242" s="33" t="s">
        <v>51</v>
      </c>
      <c r="J242" s="53">
        <v>5400</v>
      </c>
      <c r="K242" s="33">
        <v>1</v>
      </c>
      <c r="L242" s="53">
        <v>5400</v>
      </c>
      <c r="M242" s="120"/>
      <c r="N242" s="120"/>
      <c r="O242" s="120"/>
      <c r="P242" s="120"/>
      <c r="Q242" s="121"/>
      <c r="R242" s="120"/>
    </row>
    <row r="243" spans="1:18" ht="54.75">
      <c r="A243" s="123"/>
      <c r="B243" s="142"/>
      <c r="C243" s="120"/>
      <c r="D243" s="120"/>
      <c r="E243" s="120"/>
      <c r="F243" s="120"/>
      <c r="G243" s="120"/>
      <c r="H243" s="33" t="s">
        <v>734</v>
      </c>
      <c r="I243" s="33" t="s">
        <v>51</v>
      </c>
      <c r="J243" s="53">
        <v>220000</v>
      </c>
      <c r="K243" s="33">
        <v>1</v>
      </c>
      <c r="L243" s="53">
        <v>220000</v>
      </c>
      <c r="M243" s="120"/>
      <c r="N243" s="120"/>
      <c r="O243" s="120"/>
      <c r="P243" s="120"/>
      <c r="Q243" s="121"/>
      <c r="R243" s="120"/>
    </row>
    <row r="244" spans="1:18" ht="110.25">
      <c r="A244" s="64" t="s">
        <v>723</v>
      </c>
      <c r="B244" s="42" t="s">
        <v>735</v>
      </c>
      <c r="C244" s="33" t="s">
        <v>736</v>
      </c>
      <c r="D244" s="33" t="s">
        <v>737</v>
      </c>
      <c r="E244" s="33" t="s">
        <v>738</v>
      </c>
      <c r="F244" s="33" t="s">
        <v>739</v>
      </c>
      <c r="G244" s="33" t="s">
        <v>20</v>
      </c>
      <c r="H244" s="33" t="s">
        <v>740</v>
      </c>
      <c r="I244" s="33" t="s">
        <v>51</v>
      </c>
      <c r="J244" s="53">
        <v>430200</v>
      </c>
      <c r="K244" s="33">
        <v>1</v>
      </c>
      <c r="L244" s="53">
        <v>430200</v>
      </c>
      <c r="M244" s="53">
        <v>430200</v>
      </c>
      <c r="N244" s="33" t="s">
        <v>622</v>
      </c>
      <c r="O244" s="33" t="s">
        <v>623</v>
      </c>
      <c r="P244" s="33" t="s">
        <v>730</v>
      </c>
      <c r="Q244" s="33" t="s">
        <v>741</v>
      </c>
      <c r="R244" s="33" t="s">
        <v>135</v>
      </c>
    </row>
    <row r="245" spans="1:18" ht="26.25">
      <c r="A245" s="122" t="s">
        <v>743</v>
      </c>
      <c r="B245" s="196" t="s">
        <v>846</v>
      </c>
      <c r="C245" s="228" t="s">
        <v>744</v>
      </c>
      <c r="D245" s="228" t="s">
        <v>745</v>
      </c>
      <c r="E245" s="228" t="s">
        <v>746</v>
      </c>
      <c r="F245" s="228" t="s">
        <v>747</v>
      </c>
      <c r="G245" s="228" t="s">
        <v>20</v>
      </c>
      <c r="H245" s="61" t="s">
        <v>748</v>
      </c>
      <c r="I245" s="61" t="s">
        <v>51</v>
      </c>
      <c r="J245" s="62">
        <v>41041.69</v>
      </c>
      <c r="K245" s="61">
        <v>1</v>
      </c>
      <c r="L245" s="62">
        <v>41041.69</v>
      </c>
      <c r="M245" s="230">
        <v>332016.37</v>
      </c>
      <c r="N245" s="228" t="s">
        <v>331</v>
      </c>
      <c r="O245" s="228" t="s">
        <v>749</v>
      </c>
      <c r="P245" s="228" t="s">
        <v>750</v>
      </c>
      <c r="Q245" s="228" t="s">
        <v>664</v>
      </c>
      <c r="R245" s="228" t="s">
        <v>135</v>
      </c>
    </row>
    <row r="246" spans="1:18" ht="39">
      <c r="A246" s="123"/>
      <c r="B246" s="196"/>
      <c r="C246" s="229"/>
      <c r="D246" s="229"/>
      <c r="E246" s="229"/>
      <c r="F246" s="229"/>
      <c r="G246" s="229"/>
      <c r="H246" s="61" t="s">
        <v>751</v>
      </c>
      <c r="I246" s="61" t="s">
        <v>51</v>
      </c>
      <c r="J246" s="62">
        <v>140974.68</v>
      </c>
      <c r="K246" s="61">
        <v>1</v>
      </c>
      <c r="L246" s="62">
        <v>140974.68</v>
      </c>
      <c r="M246" s="229"/>
      <c r="N246" s="229"/>
      <c r="O246" s="229"/>
      <c r="P246" s="229"/>
      <c r="Q246" s="231"/>
      <c r="R246" s="229"/>
    </row>
    <row r="247" spans="1:18" ht="39">
      <c r="A247" s="123"/>
      <c r="B247" s="196"/>
      <c r="C247" s="229"/>
      <c r="D247" s="229"/>
      <c r="E247" s="229"/>
      <c r="F247" s="229"/>
      <c r="G247" s="229"/>
      <c r="H247" s="61" t="s">
        <v>752</v>
      </c>
      <c r="I247" s="61" t="s">
        <v>26</v>
      </c>
      <c r="J247" s="62">
        <v>15000</v>
      </c>
      <c r="K247" s="61">
        <v>10</v>
      </c>
      <c r="L247" s="62">
        <v>150000</v>
      </c>
      <c r="M247" s="229"/>
      <c r="N247" s="229"/>
      <c r="O247" s="229"/>
      <c r="P247" s="229"/>
      <c r="Q247" s="231"/>
      <c r="R247" s="229"/>
    </row>
    <row r="248" spans="1:18" ht="110.25">
      <c r="A248" s="64" t="s">
        <v>822</v>
      </c>
      <c r="B248" s="42" t="s">
        <v>823</v>
      </c>
      <c r="C248" s="33" t="s">
        <v>744</v>
      </c>
      <c r="D248" s="33" t="s">
        <v>824</v>
      </c>
      <c r="E248" s="33" t="s">
        <v>825</v>
      </c>
      <c r="F248" s="33" t="s">
        <v>826</v>
      </c>
      <c r="G248" s="33" t="s">
        <v>20</v>
      </c>
      <c r="H248" s="33" t="s">
        <v>827</v>
      </c>
      <c r="I248" s="33" t="s">
        <v>26</v>
      </c>
      <c r="J248" s="53">
        <v>360294.25</v>
      </c>
      <c r="K248" s="33">
        <v>1</v>
      </c>
      <c r="L248" s="53">
        <v>360294.25</v>
      </c>
      <c r="M248" s="53">
        <v>360294.25</v>
      </c>
      <c r="N248" s="33" t="s">
        <v>828</v>
      </c>
      <c r="O248" s="33" t="s">
        <v>829</v>
      </c>
      <c r="P248" s="33" t="s">
        <v>830</v>
      </c>
      <c r="Q248" s="33" t="s">
        <v>761</v>
      </c>
      <c r="R248" s="33" t="s">
        <v>135</v>
      </c>
    </row>
    <row r="249" spans="1:18" ht="110.25">
      <c r="A249" s="64" t="s">
        <v>805</v>
      </c>
      <c r="B249" s="42" t="s">
        <v>806</v>
      </c>
      <c r="C249" s="33" t="s">
        <v>807</v>
      </c>
      <c r="D249" s="33" t="s">
        <v>808</v>
      </c>
      <c r="E249" s="33" t="s">
        <v>809</v>
      </c>
      <c r="F249" s="33" t="s">
        <v>810</v>
      </c>
      <c r="G249" s="33" t="s">
        <v>20</v>
      </c>
      <c r="H249" s="33" t="s">
        <v>811</v>
      </c>
      <c r="I249" s="33" t="s">
        <v>26</v>
      </c>
      <c r="J249" s="53">
        <v>1798721.67</v>
      </c>
      <c r="K249" s="33">
        <v>1</v>
      </c>
      <c r="L249" s="53">
        <v>1798721.67</v>
      </c>
      <c r="M249" s="53">
        <v>1798721.67</v>
      </c>
      <c r="N249" s="33" t="s">
        <v>812</v>
      </c>
      <c r="O249" s="33" t="s">
        <v>813</v>
      </c>
      <c r="P249" s="33" t="s">
        <v>814</v>
      </c>
      <c r="Q249" s="33" t="s">
        <v>761</v>
      </c>
      <c r="R249" s="79" t="s">
        <v>952</v>
      </c>
    </row>
    <row r="250" spans="1:18" ht="110.25">
      <c r="A250" s="64" t="s">
        <v>795</v>
      </c>
      <c r="B250" s="42" t="s">
        <v>796</v>
      </c>
      <c r="C250" s="33" t="s">
        <v>797</v>
      </c>
      <c r="D250" s="33" t="s">
        <v>798</v>
      </c>
      <c r="E250" s="33" t="s">
        <v>799</v>
      </c>
      <c r="F250" s="33" t="s">
        <v>800</v>
      </c>
      <c r="G250" s="33" t="s">
        <v>20</v>
      </c>
      <c r="H250" s="33" t="s">
        <v>801</v>
      </c>
      <c r="I250" s="33" t="s">
        <v>26</v>
      </c>
      <c r="J250" s="53">
        <v>31751.15</v>
      </c>
      <c r="K250" s="33">
        <v>1</v>
      </c>
      <c r="L250" s="53">
        <v>31751.15</v>
      </c>
      <c r="M250" s="53">
        <v>31751.15</v>
      </c>
      <c r="N250" s="33" t="s">
        <v>802</v>
      </c>
      <c r="O250" s="33" t="s">
        <v>803</v>
      </c>
      <c r="P250" s="33" t="s">
        <v>804</v>
      </c>
      <c r="Q250" s="33" t="s">
        <v>836</v>
      </c>
      <c r="R250" s="33" t="s">
        <v>135</v>
      </c>
    </row>
    <row r="251" spans="1:18" ht="179.25">
      <c r="A251" s="64" t="s">
        <v>815</v>
      </c>
      <c r="B251" s="42" t="s">
        <v>816</v>
      </c>
      <c r="C251" s="33" t="s">
        <v>817</v>
      </c>
      <c r="D251" s="33" t="s">
        <v>818</v>
      </c>
      <c r="E251" s="33" t="s">
        <v>819</v>
      </c>
      <c r="F251" s="33" t="s">
        <v>820</v>
      </c>
      <c r="G251" s="33" t="s">
        <v>20</v>
      </c>
      <c r="H251" s="33" t="s">
        <v>821</v>
      </c>
      <c r="I251" s="33" t="s">
        <v>26</v>
      </c>
      <c r="J251" s="53">
        <v>421500</v>
      </c>
      <c r="K251" s="33">
        <v>1</v>
      </c>
      <c r="L251" s="53">
        <v>421500</v>
      </c>
      <c r="M251" s="53">
        <v>421500</v>
      </c>
      <c r="N251" s="33" t="s">
        <v>331</v>
      </c>
      <c r="O251" s="33" t="s">
        <v>332</v>
      </c>
      <c r="P251" s="33" t="s">
        <v>750</v>
      </c>
      <c r="Q251" s="33" t="s">
        <v>664</v>
      </c>
      <c r="R251" s="33" t="s">
        <v>135</v>
      </c>
    </row>
    <row r="252" spans="1:18" ht="151.5">
      <c r="A252" s="64" t="s">
        <v>753</v>
      </c>
      <c r="B252" s="42" t="s">
        <v>754</v>
      </c>
      <c r="C252" s="33" t="s">
        <v>755</v>
      </c>
      <c r="D252" s="33" t="s">
        <v>756</v>
      </c>
      <c r="E252" s="33" t="s">
        <v>337</v>
      </c>
      <c r="F252" s="33" t="s">
        <v>757</v>
      </c>
      <c r="G252" s="33" t="s">
        <v>20</v>
      </c>
      <c r="H252" s="33" t="s">
        <v>758</v>
      </c>
      <c r="I252" s="33" t="s">
        <v>22</v>
      </c>
      <c r="J252" s="53">
        <v>7000</v>
      </c>
      <c r="K252" s="33">
        <v>12</v>
      </c>
      <c r="L252" s="53">
        <v>84000</v>
      </c>
      <c r="M252" s="53">
        <v>84000</v>
      </c>
      <c r="N252" s="33" t="s">
        <v>759</v>
      </c>
      <c r="O252" s="33" t="s">
        <v>760</v>
      </c>
      <c r="P252" s="33" t="s">
        <v>759</v>
      </c>
      <c r="Q252" s="33" t="s">
        <v>761</v>
      </c>
      <c r="R252" s="33" t="s">
        <v>135</v>
      </c>
    </row>
    <row r="253" spans="1:18" ht="27">
      <c r="A253" s="122" t="s">
        <v>762</v>
      </c>
      <c r="B253" s="196" t="s">
        <v>763</v>
      </c>
      <c r="C253" s="119" t="s">
        <v>764</v>
      </c>
      <c r="D253" s="119" t="s">
        <v>765</v>
      </c>
      <c r="E253" s="119" t="s">
        <v>766</v>
      </c>
      <c r="F253" s="119" t="s">
        <v>767</v>
      </c>
      <c r="G253" s="119" t="s">
        <v>20</v>
      </c>
      <c r="H253" s="33" t="s">
        <v>768</v>
      </c>
      <c r="I253" s="33" t="s">
        <v>22</v>
      </c>
      <c r="J253" s="53">
        <v>2918</v>
      </c>
      <c r="K253" s="33">
        <v>12</v>
      </c>
      <c r="L253" s="53">
        <v>35016</v>
      </c>
      <c r="M253" s="124">
        <v>148316</v>
      </c>
      <c r="N253" s="119" t="s">
        <v>769</v>
      </c>
      <c r="O253" s="119" t="s">
        <v>770</v>
      </c>
      <c r="P253" s="119" t="s">
        <v>771</v>
      </c>
      <c r="Q253" s="119" t="s">
        <v>835</v>
      </c>
      <c r="R253" s="119" t="s">
        <v>135</v>
      </c>
    </row>
    <row r="254" spans="1:18" ht="41.25">
      <c r="A254" s="123"/>
      <c r="B254" s="197"/>
      <c r="C254" s="120"/>
      <c r="D254" s="120"/>
      <c r="E254" s="120"/>
      <c r="F254" s="120"/>
      <c r="G254" s="120"/>
      <c r="H254" s="33" t="s">
        <v>772</v>
      </c>
      <c r="I254" s="33" t="s">
        <v>51</v>
      </c>
      <c r="J254" s="53">
        <v>3800</v>
      </c>
      <c r="K254" s="33">
        <v>1</v>
      </c>
      <c r="L254" s="53">
        <v>3800</v>
      </c>
      <c r="M254" s="120"/>
      <c r="N254" s="120"/>
      <c r="O254" s="120"/>
      <c r="P254" s="120"/>
      <c r="Q254" s="121"/>
      <c r="R254" s="120"/>
    </row>
    <row r="255" spans="1:18" ht="27">
      <c r="A255" s="123"/>
      <c r="B255" s="197"/>
      <c r="C255" s="120"/>
      <c r="D255" s="120"/>
      <c r="E255" s="120"/>
      <c r="F255" s="120"/>
      <c r="G255" s="120"/>
      <c r="H255" s="33" t="s">
        <v>773</v>
      </c>
      <c r="I255" s="33" t="s">
        <v>22</v>
      </c>
      <c r="J255" s="53">
        <v>9125</v>
      </c>
      <c r="K255" s="33">
        <v>12</v>
      </c>
      <c r="L255" s="53">
        <v>109500</v>
      </c>
      <c r="M255" s="120"/>
      <c r="N255" s="120"/>
      <c r="O255" s="120"/>
      <c r="P255" s="120"/>
      <c r="Q255" s="121"/>
      <c r="R255" s="120"/>
    </row>
    <row r="256" spans="1:18" ht="27">
      <c r="A256" s="122" t="s">
        <v>774</v>
      </c>
      <c r="B256" s="196" t="s">
        <v>763</v>
      </c>
      <c r="C256" s="119" t="s">
        <v>775</v>
      </c>
      <c r="D256" s="119" t="s">
        <v>765</v>
      </c>
      <c r="E256" s="119" t="s">
        <v>320</v>
      </c>
      <c r="F256" s="119" t="s">
        <v>776</v>
      </c>
      <c r="G256" s="119" t="s">
        <v>20</v>
      </c>
      <c r="H256" s="33" t="s">
        <v>768</v>
      </c>
      <c r="I256" s="33" t="s">
        <v>22</v>
      </c>
      <c r="J256" s="53">
        <v>0</v>
      </c>
      <c r="K256" s="33">
        <v>12</v>
      </c>
      <c r="L256" s="53">
        <v>0</v>
      </c>
      <c r="M256" s="124">
        <v>108000</v>
      </c>
      <c r="N256" s="119" t="s">
        <v>196</v>
      </c>
      <c r="O256" s="119" t="s">
        <v>197</v>
      </c>
      <c r="P256" s="119" t="s">
        <v>198</v>
      </c>
      <c r="Q256" s="119" t="s">
        <v>835</v>
      </c>
      <c r="R256" s="117" t="s">
        <v>952</v>
      </c>
    </row>
    <row r="257" spans="1:18" ht="41.25">
      <c r="A257" s="123"/>
      <c r="B257" s="197"/>
      <c r="C257" s="120"/>
      <c r="D257" s="120"/>
      <c r="E257" s="120"/>
      <c r="F257" s="120"/>
      <c r="G257" s="120"/>
      <c r="H257" s="33" t="s">
        <v>777</v>
      </c>
      <c r="I257" s="33" t="s">
        <v>51</v>
      </c>
      <c r="J257" s="53">
        <v>0</v>
      </c>
      <c r="K257" s="33">
        <v>1</v>
      </c>
      <c r="L257" s="53">
        <v>0</v>
      </c>
      <c r="M257" s="120"/>
      <c r="N257" s="120"/>
      <c r="O257" s="120"/>
      <c r="P257" s="120"/>
      <c r="Q257" s="121"/>
      <c r="R257" s="139"/>
    </row>
    <row r="258" spans="1:18" ht="27">
      <c r="A258" s="123"/>
      <c r="B258" s="197"/>
      <c r="C258" s="120"/>
      <c r="D258" s="120"/>
      <c r="E258" s="120"/>
      <c r="F258" s="120"/>
      <c r="G258" s="120"/>
      <c r="H258" s="33" t="s">
        <v>773</v>
      </c>
      <c r="I258" s="33" t="s">
        <v>22</v>
      </c>
      <c r="J258" s="53">
        <v>9000</v>
      </c>
      <c r="K258" s="33">
        <v>12</v>
      </c>
      <c r="L258" s="53">
        <v>108000</v>
      </c>
      <c r="M258" s="120"/>
      <c r="N258" s="120"/>
      <c r="O258" s="120"/>
      <c r="P258" s="120"/>
      <c r="Q258" s="121"/>
      <c r="R258" s="118"/>
    </row>
    <row r="259" spans="1:18" ht="27">
      <c r="A259" s="122" t="s">
        <v>778</v>
      </c>
      <c r="B259" s="196" t="s">
        <v>779</v>
      </c>
      <c r="C259" s="119" t="s">
        <v>775</v>
      </c>
      <c r="D259" s="119" t="s">
        <v>780</v>
      </c>
      <c r="E259" s="119" t="s">
        <v>781</v>
      </c>
      <c r="F259" s="119" t="s">
        <v>782</v>
      </c>
      <c r="G259" s="119" t="s">
        <v>20</v>
      </c>
      <c r="H259" s="33" t="s">
        <v>783</v>
      </c>
      <c r="I259" s="33" t="s">
        <v>22</v>
      </c>
      <c r="J259" s="53">
        <v>49516.67</v>
      </c>
      <c r="K259" s="33">
        <v>12</v>
      </c>
      <c r="L259" s="53">
        <v>594200.04</v>
      </c>
      <c r="M259" s="124">
        <v>2285100</v>
      </c>
      <c r="N259" s="119" t="s">
        <v>784</v>
      </c>
      <c r="O259" s="119" t="s">
        <v>785</v>
      </c>
      <c r="P259" s="119" t="s">
        <v>786</v>
      </c>
      <c r="Q259" s="119" t="s">
        <v>1062</v>
      </c>
      <c r="R259" s="119" t="s">
        <v>135</v>
      </c>
    </row>
    <row r="260" spans="1:18" ht="27">
      <c r="A260" s="123"/>
      <c r="B260" s="197"/>
      <c r="C260" s="120"/>
      <c r="D260" s="120"/>
      <c r="E260" s="120"/>
      <c r="F260" s="120"/>
      <c r="G260" s="120"/>
      <c r="H260" s="33" t="s">
        <v>783</v>
      </c>
      <c r="I260" s="33" t="s">
        <v>22</v>
      </c>
      <c r="J260" s="53">
        <v>51233.33</v>
      </c>
      <c r="K260" s="33">
        <v>12</v>
      </c>
      <c r="L260" s="53">
        <v>614799.96</v>
      </c>
      <c r="M260" s="120"/>
      <c r="N260" s="120"/>
      <c r="O260" s="120"/>
      <c r="P260" s="120"/>
      <c r="Q260" s="121"/>
      <c r="R260" s="120"/>
    </row>
    <row r="261" spans="1:18" ht="27">
      <c r="A261" s="123"/>
      <c r="B261" s="197"/>
      <c r="C261" s="120"/>
      <c r="D261" s="120"/>
      <c r="E261" s="120"/>
      <c r="F261" s="120"/>
      <c r="G261" s="120"/>
      <c r="H261" s="33" t="s">
        <v>787</v>
      </c>
      <c r="I261" s="33" t="s">
        <v>22</v>
      </c>
      <c r="J261" s="53">
        <v>25616.67</v>
      </c>
      <c r="K261" s="33">
        <v>12</v>
      </c>
      <c r="L261" s="53">
        <v>307400.04</v>
      </c>
      <c r="M261" s="120"/>
      <c r="N261" s="120"/>
      <c r="O261" s="120"/>
      <c r="P261" s="120"/>
      <c r="Q261" s="121"/>
      <c r="R261" s="120"/>
    </row>
    <row r="262" spans="1:18" ht="27">
      <c r="A262" s="123"/>
      <c r="B262" s="197"/>
      <c r="C262" s="120"/>
      <c r="D262" s="120"/>
      <c r="E262" s="120"/>
      <c r="F262" s="120"/>
      <c r="G262" s="120"/>
      <c r="H262" s="33" t="s">
        <v>787</v>
      </c>
      <c r="I262" s="33" t="s">
        <v>22</v>
      </c>
      <c r="J262" s="53">
        <v>24758.33</v>
      </c>
      <c r="K262" s="33">
        <v>12</v>
      </c>
      <c r="L262" s="53">
        <v>297099.96</v>
      </c>
      <c r="M262" s="120"/>
      <c r="N262" s="120"/>
      <c r="O262" s="120"/>
      <c r="P262" s="120"/>
      <c r="Q262" s="121"/>
      <c r="R262" s="120"/>
    </row>
    <row r="263" spans="1:18" ht="27">
      <c r="A263" s="123"/>
      <c r="B263" s="197"/>
      <c r="C263" s="120"/>
      <c r="D263" s="120"/>
      <c r="E263" s="120"/>
      <c r="F263" s="120"/>
      <c r="G263" s="120"/>
      <c r="H263" s="33" t="s">
        <v>788</v>
      </c>
      <c r="I263" s="33" t="s">
        <v>22</v>
      </c>
      <c r="J263" s="53">
        <v>19250</v>
      </c>
      <c r="K263" s="33">
        <v>12</v>
      </c>
      <c r="L263" s="53">
        <v>231000</v>
      </c>
      <c r="M263" s="120"/>
      <c r="N263" s="120"/>
      <c r="O263" s="120"/>
      <c r="P263" s="120"/>
      <c r="Q263" s="121"/>
      <c r="R263" s="120"/>
    </row>
    <row r="264" spans="1:18" ht="27">
      <c r="A264" s="123"/>
      <c r="B264" s="197"/>
      <c r="C264" s="120"/>
      <c r="D264" s="120"/>
      <c r="E264" s="120"/>
      <c r="F264" s="120"/>
      <c r="G264" s="120"/>
      <c r="H264" s="33" t="s">
        <v>788</v>
      </c>
      <c r="I264" s="33" t="s">
        <v>22</v>
      </c>
      <c r="J264" s="53">
        <v>20050</v>
      </c>
      <c r="K264" s="33">
        <v>12</v>
      </c>
      <c r="L264" s="53">
        <v>240600</v>
      </c>
      <c r="M264" s="120"/>
      <c r="N264" s="120"/>
      <c r="O264" s="120"/>
      <c r="P264" s="120"/>
      <c r="Q264" s="121"/>
      <c r="R264" s="120"/>
    </row>
    <row r="265" spans="1:18" ht="96">
      <c r="A265" s="64" t="s">
        <v>789</v>
      </c>
      <c r="B265" s="42" t="s">
        <v>790</v>
      </c>
      <c r="C265" s="33" t="s">
        <v>775</v>
      </c>
      <c r="D265" s="33" t="s">
        <v>791</v>
      </c>
      <c r="E265" s="33" t="s">
        <v>746</v>
      </c>
      <c r="F265" s="33" t="s">
        <v>747</v>
      </c>
      <c r="G265" s="33" t="s">
        <v>20</v>
      </c>
      <c r="H265" s="33" t="s">
        <v>792</v>
      </c>
      <c r="I265" s="33" t="s">
        <v>26</v>
      </c>
      <c r="J265" s="53">
        <v>128790.01</v>
      </c>
      <c r="K265" s="33">
        <v>1</v>
      </c>
      <c r="L265" s="53">
        <v>128790.01</v>
      </c>
      <c r="M265" s="53">
        <v>128790.01</v>
      </c>
      <c r="N265" s="33" t="s">
        <v>793</v>
      </c>
      <c r="O265" s="33" t="s">
        <v>165</v>
      </c>
      <c r="P265" s="33" t="s">
        <v>794</v>
      </c>
      <c r="Q265" s="33" t="s">
        <v>834</v>
      </c>
      <c r="R265" s="112" t="s">
        <v>952</v>
      </c>
    </row>
    <row r="266" spans="1:18" ht="123.75">
      <c r="A266" s="64" t="s">
        <v>855</v>
      </c>
      <c r="B266" s="42" t="s">
        <v>856</v>
      </c>
      <c r="C266" s="33" t="s">
        <v>866</v>
      </c>
      <c r="D266" s="33" t="s">
        <v>857</v>
      </c>
      <c r="E266" s="33" t="s">
        <v>858</v>
      </c>
      <c r="F266" s="33" t="s">
        <v>859</v>
      </c>
      <c r="G266" s="33" t="s">
        <v>268</v>
      </c>
      <c r="H266" s="33" t="s">
        <v>860</v>
      </c>
      <c r="I266" s="33" t="s">
        <v>26</v>
      </c>
      <c r="J266" s="53">
        <v>20999.4</v>
      </c>
      <c r="K266" s="33">
        <v>1</v>
      </c>
      <c r="L266" s="53">
        <v>20999.4</v>
      </c>
      <c r="M266" s="53">
        <v>20999.4</v>
      </c>
      <c r="N266" s="33" t="s">
        <v>861</v>
      </c>
      <c r="O266" s="33" t="s">
        <v>862</v>
      </c>
      <c r="P266" s="33" t="s">
        <v>863</v>
      </c>
      <c r="Q266" s="33" t="s">
        <v>864</v>
      </c>
      <c r="R266" s="33" t="s">
        <v>135</v>
      </c>
    </row>
    <row r="267" spans="1:18" ht="82.5">
      <c r="A267" s="64" t="s">
        <v>847</v>
      </c>
      <c r="B267" s="42" t="s">
        <v>848</v>
      </c>
      <c r="C267" s="33" t="s">
        <v>865</v>
      </c>
      <c r="D267" s="33" t="s">
        <v>849</v>
      </c>
      <c r="E267" s="33" t="s">
        <v>850</v>
      </c>
      <c r="F267" s="33" t="s">
        <v>851</v>
      </c>
      <c r="G267" s="33" t="s">
        <v>268</v>
      </c>
      <c r="H267" s="33" t="s">
        <v>852</v>
      </c>
      <c r="I267" s="33" t="s">
        <v>51</v>
      </c>
      <c r="J267" s="53">
        <v>44378.37</v>
      </c>
      <c r="K267" s="33">
        <v>1</v>
      </c>
      <c r="L267" s="53">
        <v>44378.37</v>
      </c>
      <c r="M267" s="53">
        <v>44378.37</v>
      </c>
      <c r="N267" s="33" t="s">
        <v>76</v>
      </c>
      <c r="O267" s="33" t="s">
        <v>77</v>
      </c>
      <c r="P267" s="33" t="s">
        <v>853</v>
      </c>
      <c r="Q267" s="33" t="s">
        <v>854</v>
      </c>
      <c r="R267" s="79" t="s">
        <v>952</v>
      </c>
    </row>
    <row r="268" spans="1:18" ht="96">
      <c r="A268" s="64" t="s">
        <v>868</v>
      </c>
      <c r="B268" s="42" t="s">
        <v>888</v>
      </c>
      <c r="C268" s="33" t="s">
        <v>869</v>
      </c>
      <c r="D268" s="33" t="s">
        <v>889</v>
      </c>
      <c r="E268" s="33" t="s">
        <v>870</v>
      </c>
      <c r="F268" s="43">
        <v>44783</v>
      </c>
      <c r="G268" s="33" t="s">
        <v>1063</v>
      </c>
      <c r="H268" s="33" t="s">
        <v>871</v>
      </c>
      <c r="I268" s="33" t="s">
        <v>22</v>
      </c>
      <c r="J268" s="53">
        <v>779529.29</v>
      </c>
      <c r="K268" s="33">
        <v>1</v>
      </c>
      <c r="L268" s="53">
        <v>779529.29</v>
      </c>
      <c r="M268" s="53">
        <v>779529.29</v>
      </c>
      <c r="N268" s="33" t="s">
        <v>872</v>
      </c>
      <c r="O268" s="33" t="s">
        <v>873</v>
      </c>
      <c r="P268" s="33" t="s">
        <v>874</v>
      </c>
      <c r="Q268" s="33" t="s">
        <v>701</v>
      </c>
      <c r="R268" s="79" t="s">
        <v>1007</v>
      </c>
    </row>
    <row r="269" spans="1:18" ht="27">
      <c r="A269" s="122" t="s">
        <v>875</v>
      </c>
      <c r="B269" s="196" t="s">
        <v>876</v>
      </c>
      <c r="C269" s="119" t="s">
        <v>877</v>
      </c>
      <c r="D269" s="119" t="s">
        <v>878</v>
      </c>
      <c r="E269" s="119" t="s">
        <v>879</v>
      </c>
      <c r="F269" s="119" t="s">
        <v>880</v>
      </c>
      <c r="G269" s="119" t="s">
        <v>268</v>
      </c>
      <c r="H269" s="33" t="s">
        <v>881</v>
      </c>
      <c r="I269" s="33" t="s">
        <v>22</v>
      </c>
      <c r="J269" s="53">
        <v>44791.66</v>
      </c>
      <c r="K269" s="33">
        <v>48</v>
      </c>
      <c r="L269" s="53">
        <v>2149999.68</v>
      </c>
      <c r="M269" s="124">
        <v>2478052.85</v>
      </c>
      <c r="N269" s="119" t="s">
        <v>882</v>
      </c>
      <c r="O269" s="119" t="s">
        <v>883</v>
      </c>
      <c r="P269" s="119" t="s">
        <v>884</v>
      </c>
      <c r="Q269" s="119" t="s">
        <v>706</v>
      </c>
      <c r="R269" s="122" t="s">
        <v>952</v>
      </c>
    </row>
    <row r="270" spans="1:18" ht="13.5">
      <c r="A270" s="123"/>
      <c r="B270" s="197"/>
      <c r="C270" s="120"/>
      <c r="D270" s="120"/>
      <c r="E270" s="120"/>
      <c r="F270" s="120"/>
      <c r="G270" s="120"/>
      <c r="H270" s="33" t="s">
        <v>885</v>
      </c>
      <c r="I270" s="33" t="s">
        <v>51</v>
      </c>
      <c r="J270" s="53">
        <v>9500</v>
      </c>
      <c r="K270" s="33">
        <v>5</v>
      </c>
      <c r="L270" s="53">
        <v>47500</v>
      </c>
      <c r="M270" s="120"/>
      <c r="N270" s="120"/>
      <c r="O270" s="120"/>
      <c r="P270" s="120"/>
      <c r="Q270" s="121"/>
      <c r="R270" s="195"/>
    </row>
    <row r="271" spans="1:18" ht="13.5">
      <c r="A271" s="123"/>
      <c r="B271" s="197"/>
      <c r="C271" s="120"/>
      <c r="D271" s="120"/>
      <c r="E271" s="120"/>
      <c r="F271" s="120"/>
      <c r="G271" s="120"/>
      <c r="H271" s="33" t="s">
        <v>886</v>
      </c>
      <c r="I271" s="33" t="s">
        <v>22</v>
      </c>
      <c r="J271" s="53">
        <v>5208.33</v>
      </c>
      <c r="K271" s="33">
        <v>48</v>
      </c>
      <c r="L271" s="53">
        <v>249999.84</v>
      </c>
      <c r="M271" s="120"/>
      <c r="N271" s="120"/>
      <c r="O271" s="120"/>
      <c r="P271" s="120"/>
      <c r="Q271" s="121"/>
      <c r="R271" s="195"/>
    </row>
    <row r="272" spans="1:18" ht="27">
      <c r="A272" s="123"/>
      <c r="B272" s="197"/>
      <c r="C272" s="120"/>
      <c r="D272" s="120"/>
      <c r="E272" s="120"/>
      <c r="F272" s="120"/>
      <c r="G272" s="120"/>
      <c r="H272" s="33" t="s">
        <v>887</v>
      </c>
      <c r="I272" s="33" t="s">
        <v>51</v>
      </c>
      <c r="J272" s="53">
        <v>30553.33</v>
      </c>
      <c r="K272" s="33">
        <v>1</v>
      </c>
      <c r="L272" s="53">
        <v>30553.33</v>
      </c>
      <c r="M272" s="120"/>
      <c r="N272" s="120"/>
      <c r="O272" s="120"/>
      <c r="P272" s="120"/>
      <c r="Q272" s="121"/>
      <c r="R272" s="195"/>
    </row>
    <row r="273" spans="1:18" ht="13.5">
      <c r="A273" s="122" t="s">
        <v>890</v>
      </c>
      <c r="B273" s="196" t="s">
        <v>891</v>
      </c>
      <c r="C273" s="119" t="s">
        <v>877</v>
      </c>
      <c r="D273" s="119" t="s">
        <v>892</v>
      </c>
      <c r="E273" s="119" t="s">
        <v>893</v>
      </c>
      <c r="F273" s="119" t="s">
        <v>880</v>
      </c>
      <c r="G273" s="119" t="s">
        <v>268</v>
      </c>
      <c r="H273" s="33" t="s">
        <v>894</v>
      </c>
      <c r="I273" s="33" t="s">
        <v>51</v>
      </c>
      <c r="J273" s="34">
        <v>18470</v>
      </c>
      <c r="K273" s="33">
        <v>1</v>
      </c>
      <c r="L273" s="34">
        <v>18470</v>
      </c>
      <c r="M273" s="205">
        <v>99535.2</v>
      </c>
      <c r="N273" s="119" t="s">
        <v>895</v>
      </c>
      <c r="O273" s="119" t="s">
        <v>896</v>
      </c>
      <c r="P273" s="119" t="s">
        <v>897</v>
      </c>
      <c r="Q273" s="119" t="s">
        <v>761</v>
      </c>
      <c r="R273" s="119" t="s">
        <v>135</v>
      </c>
    </row>
    <row r="274" spans="1:18" ht="69">
      <c r="A274" s="123"/>
      <c r="B274" s="197"/>
      <c r="C274" s="120"/>
      <c r="D274" s="120"/>
      <c r="E274" s="120"/>
      <c r="F274" s="120"/>
      <c r="G274" s="120"/>
      <c r="H274" s="33" t="s">
        <v>898</v>
      </c>
      <c r="I274" s="33" t="s">
        <v>51</v>
      </c>
      <c r="J274" s="34">
        <v>37527.6</v>
      </c>
      <c r="K274" s="33">
        <v>2</v>
      </c>
      <c r="L274" s="34">
        <v>75055.2</v>
      </c>
      <c r="M274" s="120"/>
      <c r="N274" s="120"/>
      <c r="O274" s="120"/>
      <c r="P274" s="120"/>
      <c r="Q274" s="121"/>
      <c r="R274" s="120"/>
    </row>
    <row r="275" spans="1:18" ht="13.5">
      <c r="A275" s="123"/>
      <c r="B275" s="197"/>
      <c r="C275" s="120"/>
      <c r="D275" s="120"/>
      <c r="E275" s="120"/>
      <c r="F275" s="120"/>
      <c r="G275" s="120"/>
      <c r="H275" s="33" t="s">
        <v>899</v>
      </c>
      <c r="I275" s="33" t="s">
        <v>51</v>
      </c>
      <c r="J275" s="34">
        <v>1502.5</v>
      </c>
      <c r="K275" s="33">
        <v>4</v>
      </c>
      <c r="L275" s="34">
        <v>6010</v>
      </c>
      <c r="M275" s="120"/>
      <c r="N275" s="120"/>
      <c r="O275" s="120"/>
      <c r="P275" s="120"/>
      <c r="Q275" s="121"/>
      <c r="R275" s="120"/>
    </row>
    <row r="276" spans="1:18" ht="110.25">
      <c r="A276" s="64" t="s">
        <v>900</v>
      </c>
      <c r="B276" s="42" t="s">
        <v>901</v>
      </c>
      <c r="C276" s="33" t="s">
        <v>902</v>
      </c>
      <c r="D276" s="33" t="s">
        <v>903</v>
      </c>
      <c r="E276" s="33" t="s">
        <v>904</v>
      </c>
      <c r="F276" s="33" t="s">
        <v>905</v>
      </c>
      <c r="G276" s="33" t="s">
        <v>268</v>
      </c>
      <c r="H276" s="33" t="s">
        <v>906</v>
      </c>
      <c r="I276" s="33" t="s">
        <v>51</v>
      </c>
      <c r="J276" s="34">
        <v>126666.66</v>
      </c>
      <c r="K276" s="33">
        <v>6</v>
      </c>
      <c r="L276" s="34">
        <v>759999.96</v>
      </c>
      <c r="M276" s="34">
        <v>759999.96</v>
      </c>
      <c r="N276" s="33" t="s">
        <v>907</v>
      </c>
      <c r="O276" s="33" t="s">
        <v>908</v>
      </c>
      <c r="P276" s="33" t="s">
        <v>909</v>
      </c>
      <c r="Q276" s="33" t="s">
        <v>664</v>
      </c>
      <c r="R276" s="33" t="s">
        <v>135</v>
      </c>
    </row>
    <row r="277" spans="1:18" ht="192.75">
      <c r="A277" s="64" t="s">
        <v>910</v>
      </c>
      <c r="B277" s="42" t="s">
        <v>911</v>
      </c>
      <c r="C277" s="33" t="s">
        <v>939</v>
      </c>
      <c r="D277" s="33" t="s">
        <v>912</v>
      </c>
      <c r="E277" s="33" t="s">
        <v>913</v>
      </c>
      <c r="F277" s="33" t="s">
        <v>914</v>
      </c>
      <c r="G277" s="33" t="s">
        <v>268</v>
      </c>
      <c r="H277" s="33" t="s">
        <v>915</v>
      </c>
      <c r="I277" s="33" t="s">
        <v>51</v>
      </c>
      <c r="J277" s="34">
        <v>68980</v>
      </c>
      <c r="K277" s="33">
        <v>1</v>
      </c>
      <c r="L277" s="34">
        <v>68980</v>
      </c>
      <c r="M277" s="34">
        <v>68980</v>
      </c>
      <c r="N277" s="33" t="s">
        <v>916</v>
      </c>
      <c r="O277" s="33" t="s">
        <v>917</v>
      </c>
      <c r="P277" s="33" t="s">
        <v>918</v>
      </c>
      <c r="Q277" s="33" t="s">
        <v>741</v>
      </c>
      <c r="R277" s="79" t="s">
        <v>952</v>
      </c>
    </row>
    <row r="278" spans="1:18" ht="27">
      <c r="A278" s="122" t="s">
        <v>919</v>
      </c>
      <c r="B278" s="196" t="s">
        <v>920</v>
      </c>
      <c r="C278" s="119" t="s">
        <v>941</v>
      </c>
      <c r="D278" s="119" t="s">
        <v>921</v>
      </c>
      <c r="E278" s="119" t="s">
        <v>922</v>
      </c>
      <c r="F278" s="119" t="s">
        <v>923</v>
      </c>
      <c r="G278" s="119" t="s">
        <v>268</v>
      </c>
      <c r="H278" s="33" t="s">
        <v>924</v>
      </c>
      <c r="I278" s="33" t="s">
        <v>26</v>
      </c>
      <c r="J278" s="53">
        <v>1900</v>
      </c>
      <c r="K278" s="33">
        <v>1</v>
      </c>
      <c r="L278" s="53">
        <v>1900</v>
      </c>
      <c r="M278" s="124">
        <v>28567.15</v>
      </c>
      <c r="N278" s="119" t="s">
        <v>925</v>
      </c>
      <c r="O278" s="119" t="s">
        <v>926</v>
      </c>
      <c r="P278" s="119" t="s">
        <v>927</v>
      </c>
      <c r="Q278" s="119" t="s">
        <v>741</v>
      </c>
      <c r="R278" s="122" t="s">
        <v>978</v>
      </c>
    </row>
    <row r="279" spans="1:18" ht="69">
      <c r="A279" s="123"/>
      <c r="B279" s="197"/>
      <c r="C279" s="120"/>
      <c r="D279" s="120"/>
      <c r="E279" s="120"/>
      <c r="F279" s="120"/>
      <c r="G279" s="120"/>
      <c r="H279" s="33" t="s">
        <v>928</v>
      </c>
      <c r="I279" s="33" t="s">
        <v>51</v>
      </c>
      <c r="J279" s="53">
        <v>25530.66</v>
      </c>
      <c r="K279" s="33">
        <v>1</v>
      </c>
      <c r="L279" s="53">
        <v>25530.66</v>
      </c>
      <c r="M279" s="120"/>
      <c r="N279" s="120"/>
      <c r="O279" s="120"/>
      <c r="P279" s="120"/>
      <c r="Q279" s="121"/>
      <c r="R279" s="195"/>
    </row>
    <row r="280" spans="1:18" ht="27">
      <c r="A280" s="123"/>
      <c r="B280" s="197"/>
      <c r="C280" s="120"/>
      <c r="D280" s="120"/>
      <c r="E280" s="120"/>
      <c r="F280" s="120"/>
      <c r="G280" s="120"/>
      <c r="H280" s="33" t="s">
        <v>929</v>
      </c>
      <c r="I280" s="33" t="s">
        <v>26</v>
      </c>
      <c r="J280" s="53">
        <v>1136.49</v>
      </c>
      <c r="K280" s="33">
        <v>1</v>
      </c>
      <c r="L280" s="53">
        <v>1136.49</v>
      </c>
      <c r="M280" s="120"/>
      <c r="N280" s="120"/>
      <c r="O280" s="120"/>
      <c r="P280" s="120"/>
      <c r="Q280" s="121"/>
      <c r="R280" s="195"/>
    </row>
    <row r="281" spans="1:18" ht="96">
      <c r="A281" s="71" t="s">
        <v>961</v>
      </c>
      <c r="B281" s="42" t="s">
        <v>962</v>
      </c>
      <c r="C281" s="33" t="s">
        <v>963</v>
      </c>
      <c r="D281" s="33" t="s">
        <v>964</v>
      </c>
      <c r="E281" s="33" t="s">
        <v>965</v>
      </c>
      <c r="F281" s="33" t="s">
        <v>966</v>
      </c>
      <c r="G281" s="33" t="s">
        <v>268</v>
      </c>
      <c r="H281" s="33" t="s">
        <v>967</v>
      </c>
      <c r="I281" s="33" t="s">
        <v>26</v>
      </c>
      <c r="J281" s="34">
        <v>1137468.12</v>
      </c>
      <c r="K281" s="33">
        <v>1</v>
      </c>
      <c r="L281" s="34">
        <v>1137468.12</v>
      </c>
      <c r="M281" s="34">
        <v>1137468.12</v>
      </c>
      <c r="N281" s="33" t="s">
        <v>968</v>
      </c>
      <c r="O281" s="33" t="s">
        <v>969</v>
      </c>
      <c r="P281" s="33" t="s">
        <v>970</v>
      </c>
      <c r="Q281" s="77" t="s">
        <v>1061</v>
      </c>
      <c r="R281" s="33" t="s">
        <v>135</v>
      </c>
    </row>
    <row r="282" spans="1:18" ht="96">
      <c r="A282" s="64" t="s">
        <v>930</v>
      </c>
      <c r="B282" s="42" t="s">
        <v>931</v>
      </c>
      <c r="C282" s="33" t="s">
        <v>940</v>
      </c>
      <c r="D282" s="33" t="s">
        <v>932</v>
      </c>
      <c r="E282" s="33" t="s">
        <v>933</v>
      </c>
      <c r="F282" s="33" t="s">
        <v>934</v>
      </c>
      <c r="G282" s="33" t="s">
        <v>268</v>
      </c>
      <c r="H282" s="33" t="s">
        <v>935</v>
      </c>
      <c r="I282" s="33" t="s">
        <v>26</v>
      </c>
      <c r="J282" s="34">
        <v>24998.84</v>
      </c>
      <c r="K282" s="33">
        <v>1</v>
      </c>
      <c r="L282" s="34">
        <v>24998.84</v>
      </c>
      <c r="M282" s="34">
        <v>24998.84</v>
      </c>
      <c r="N282" s="33" t="s">
        <v>936</v>
      </c>
      <c r="O282" s="33" t="s">
        <v>937</v>
      </c>
      <c r="P282" s="33" t="s">
        <v>938</v>
      </c>
      <c r="Q282" s="33" t="s">
        <v>701</v>
      </c>
      <c r="R282" s="33" t="s">
        <v>135</v>
      </c>
    </row>
    <row r="283" spans="1:18" ht="96">
      <c r="A283" s="72" t="s">
        <v>979</v>
      </c>
      <c r="B283" s="42" t="s">
        <v>980</v>
      </c>
      <c r="C283" s="33" t="s">
        <v>981</v>
      </c>
      <c r="D283" s="33" t="s">
        <v>982</v>
      </c>
      <c r="E283" s="33" t="s">
        <v>983</v>
      </c>
      <c r="F283" s="43">
        <v>46576</v>
      </c>
      <c r="G283" s="33" t="s">
        <v>268</v>
      </c>
      <c r="H283" s="33" t="s">
        <v>984</v>
      </c>
      <c r="I283" s="33" t="s">
        <v>22</v>
      </c>
      <c r="J283" s="34">
        <v>225.28</v>
      </c>
      <c r="K283" s="33">
        <v>60</v>
      </c>
      <c r="L283" s="34">
        <v>13516.8</v>
      </c>
      <c r="M283" s="34">
        <v>13516.8</v>
      </c>
      <c r="N283" s="33" t="s">
        <v>985</v>
      </c>
      <c r="O283" s="33" t="s">
        <v>986</v>
      </c>
      <c r="P283" s="33" t="s">
        <v>987</v>
      </c>
      <c r="Q283" s="33" t="s">
        <v>761</v>
      </c>
      <c r="R283" s="33" t="s">
        <v>135</v>
      </c>
    </row>
    <row r="284" spans="1:18" ht="82.5">
      <c r="A284" s="71" t="s">
        <v>971</v>
      </c>
      <c r="B284" s="42" t="s">
        <v>972</v>
      </c>
      <c r="C284" s="33" t="s">
        <v>973</v>
      </c>
      <c r="D284" s="33" t="s">
        <v>974</v>
      </c>
      <c r="E284" s="33" t="s">
        <v>975</v>
      </c>
      <c r="F284" s="33" t="s">
        <v>976</v>
      </c>
      <c r="G284" s="33" t="s">
        <v>268</v>
      </c>
      <c r="H284" s="33" t="s">
        <v>977</v>
      </c>
      <c r="I284" s="33" t="s">
        <v>26</v>
      </c>
      <c r="J284" s="34">
        <v>87734.77</v>
      </c>
      <c r="K284" s="33">
        <v>1</v>
      </c>
      <c r="L284" s="34">
        <v>87734.77</v>
      </c>
      <c r="M284" s="34">
        <v>87734.77</v>
      </c>
      <c r="N284" s="33" t="s">
        <v>377</v>
      </c>
      <c r="O284" s="33" t="s">
        <v>378</v>
      </c>
      <c r="P284" s="33" t="s">
        <v>379</v>
      </c>
      <c r="Q284" s="33" t="s">
        <v>761</v>
      </c>
      <c r="R284" s="33" t="s">
        <v>135</v>
      </c>
    </row>
    <row r="285" spans="1:18" ht="41.25">
      <c r="A285" s="64" t="s">
        <v>942</v>
      </c>
      <c r="B285" s="42" t="s">
        <v>943</v>
      </c>
      <c r="C285" s="33" t="s">
        <v>944</v>
      </c>
      <c r="D285" s="33" t="s">
        <v>945</v>
      </c>
      <c r="E285" s="33" t="s">
        <v>946</v>
      </c>
      <c r="F285" s="33" t="s">
        <v>947</v>
      </c>
      <c r="G285" s="33" t="s">
        <v>268</v>
      </c>
      <c r="H285" s="33" t="s">
        <v>951</v>
      </c>
      <c r="I285" s="33" t="s">
        <v>26</v>
      </c>
      <c r="J285" s="34">
        <v>926300</v>
      </c>
      <c r="K285" s="33">
        <v>1</v>
      </c>
      <c r="L285" s="34">
        <v>926300</v>
      </c>
      <c r="M285" s="34">
        <v>926300</v>
      </c>
      <c r="N285" s="33" t="s">
        <v>948</v>
      </c>
      <c r="O285" s="33" t="s">
        <v>949</v>
      </c>
      <c r="P285" s="33" t="s">
        <v>950</v>
      </c>
      <c r="Q285" s="33" t="s">
        <v>701</v>
      </c>
      <c r="R285" s="33" t="s">
        <v>135</v>
      </c>
    </row>
    <row r="286" spans="1:18" ht="207">
      <c r="A286" s="73" t="s">
        <v>998</v>
      </c>
      <c r="B286" s="42" t="s">
        <v>999</v>
      </c>
      <c r="C286" s="33" t="s">
        <v>1006</v>
      </c>
      <c r="D286" s="33" t="s">
        <v>1000</v>
      </c>
      <c r="E286" s="33" t="s">
        <v>1001</v>
      </c>
      <c r="F286" s="43">
        <v>46601</v>
      </c>
      <c r="G286" s="33" t="s">
        <v>268</v>
      </c>
      <c r="H286" s="33" t="s">
        <v>1002</v>
      </c>
      <c r="I286" s="33" t="s">
        <v>22</v>
      </c>
      <c r="J286" s="34">
        <v>0</v>
      </c>
      <c r="K286" s="33">
        <v>1</v>
      </c>
      <c r="L286" s="34">
        <v>0</v>
      </c>
      <c r="M286" s="34">
        <v>0</v>
      </c>
      <c r="N286" s="33" t="s">
        <v>36</v>
      </c>
      <c r="O286" s="33" t="s">
        <v>37</v>
      </c>
      <c r="P286" s="33" t="s">
        <v>1003</v>
      </c>
      <c r="Q286" s="33" t="s">
        <v>1004</v>
      </c>
      <c r="R286" s="33" t="s">
        <v>135</v>
      </c>
    </row>
    <row r="287" spans="1:18" ht="96">
      <c r="A287" s="76" t="s">
        <v>988</v>
      </c>
      <c r="B287" s="42" t="s">
        <v>989</v>
      </c>
      <c r="C287" s="33" t="s">
        <v>1005</v>
      </c>
      <c r="D287" s="33" t="s">
        <v>990</v>
      </c>
      <c r="E287" s="33" t="s">
        <v>991</v>
      </c>
      <c r="F287" s="33" t="s">
        <v>992</v>
      </c>
      <c r="G287" s="33" t="s">
        <v>268</v>
      </c>
      <c r="H287" s="33" t="s">
        <v>993</v>
      </c>
      <c r="I287" s="33" t="s">
        <v>22</v>
      </c>
      <c r="J287" s="34">
        <v>3905.8</v>
      </c>
      <c r="K287" s="33">
        <v>12</v>
      </c>
      <c r="L287" s="34">
        <v>46869.6</v>
      </c>
      <c r="M287" s="34">
        <v>46869.6</v>
      </c>
      <c r="N287" s="33" t="s">
        <v>994</v>
      </c>
      <c r="O287" s="33" t="s">
        <v>995</v>
      </c>
      <c r="P287" s="33" t="s">
        <v>996</v>
      </c>
      <c r="Q287" s="33" t="s">
        <v>997</v>
      </c>
      <c r="R287" s="33" t="s">
        <v>135</v>
      </c>
    </row>
    <row r="288" spans="1:18" ht="13.5">
      <c r="A288" s="122" t="s">
        <v>1026</v>
      </c>
      <c r="B288" s="119" t="s">
        <v>1027</v>
      </c>
      <c r="C288" s="119" t="s">
        <v>1212</v>
      </c>
      <c r="D288" s="119" t="s">
        <v>1028</v>
      </c>
      <c r="E288" s="119" t="s">
        <v>1029</v>
      </c>
      <c r="F288" s="119" t="s">
        <v>1030</v>
      </c>
      <c r="G288" s="119" t="s">
        <v>268</v>
      </c>
      <c r="H288" s="33" t="s">
        <v>1031</v>
      </c>
      <c r="I288" s="33" t="s">
        <v>51</v>
      </c>
      <c r="J288" s="53">
        <v>1512</v>
      </c>
      <c r="K288" s="33">
        <v>24</v>
      </c>
      <c r="L288" s="53">
        <v>36288</v>
      </c>
      <c r="M288" s="124">
        <v>358065.12</v>
      </c>
      <c r="N288" s="119" t="s">
        <v>1032</v>
      </c>
      <c r="O288" s="119" t="s">
        <v>1033</v>
      </c>
      <c r="P288" s="119" t="s">
        <v>1034</v>
      </c>
      <c r="Q288" s="119" t="s">
        <v>1035</v>
      </c>
      <c r="R288" s="119" t="s">
        <v>135</v>
      </c>
    </row>
    <row r="289" spans="1:18" ht="27">
      <c r="A289" s="123"/>
      <c r="B289" s="120"/>
      <c r="C289" s="120"/>
      <c r="D289" s="120"/>
      <c r="E289" s="120"/>
      <c r="F289" s="120"/>
      <c r="G289" s="120"/>
      <c r="H289" s="33" t="s">
        <v>1036</v>
      </c>
      <c r="I289" s="33" t="s">
        <v>51</v>
      </c>
      <c r="J289" s="53">
        <v>4455</v>
      </c>
      <c r="K289" s="33">
        <v>24</v>
      </c>
      <c r="L289" s="53">
        <v>106920</v>
      </c>
      <c r="M289" s="120"/>
      <c r="N289" s="120"/>
      <c r="O289" s="120"/>
      <c r="P289" s="120"/>
      <c r="Q289" s="121"/>
      <c r="R289" s="120"/>
    </row>
    <row r="290" spans="1:18" ht="27">
      <c r="A290" s="123"/>
      <c r="B290" s="120"/>
      <c r="C290" s="120"/>
      <c r="D290" s="120"/>
      <c r="E290" s="120"/>
      <c r="F290" s="120"/>
      <c r="G290" s="120"/>
      <c r="H290" s="33" t="s">
        <v>1037</v>
      </c>
      <c r="I290" s="33" t="s">
        <v>51</v>
      </c>
      <c r="J290" s="53">
        <v>1381.5</v>
      </c>
      <c r="K290" s="33">
        <v>48</v>
      </c>
      <c r="L290" s="53">
        <v>66312</v>
      </c>
      <c r="M290" s="120"/>
      <c r="N290" s="120"/>
      <c r="O290" s="120"/>
      <c r="P290" s="120"/>
      <c r="Q290" s="121"/>
      <c r="R290" s="120"/>
    </row>
    <row r="291" spans="1:18" ht="27">
      <c r="A291" s="123"/>
      <c r="B291" s="120"/>
      <c r="C291" s="120"/>
      <c r="D291" s="120"/>
      <c r="E291" s="120"/>
      <c r="F291" s="120"/>
      <c r="G291" s="120"/>
      <c r="H291" s="33" t="s">
        <v>1038</v>
      </c>
      <c r="I291" s="33" t="s">
        <v>51</v>
      </c>
      <c r="J291" s="53">
        <v>2333.58</v>
      </c>
      <c r="K291" s="33">
        <v>24</v>
      </c>
      <c r="L291" s="53">
        <v>56005.92</v>
      </c>
      <c r="M291" s="120"/>
      <c r="N291" s="120"/>
      <c r="O291" s="120"/>
      <c r="P291" s="120"/>
      <c r="Q291" s="121"/>
      <c r="R291" s="120"/>
    </row>
    <row r="292" spans="1:18" ht="27">
      <c r="A292" s="123"/>
      <c r="B292" s="120"/>
      <c r="C292" s="120"/>
      <c r="D292" s="120"/>
      <c r="E292" s="120"/>
      <c r="F292" s="120"/>
      <c r="G292" s="120"/>
      <c r="H292" s="33" t="s">
        <v>1039</v>
      </c>
      <c r="I292" s="33" t="s">
        <v>51</v>
      </c>
      <c r="J292" s="53">
        <v>829.8</v>
      </c>
      <c r="K292" s="33">
        <v>48</v>
      </c>
      <c r="L292" s="53">
        <v>39830.4</v>
      </c>
      <c r="M292" s="120"/>
      <c r="N292" s="120"/>
      <c r="O292" s="120"/>
      <c r="P292" s="120"/>
      <c r="Q292" s="121"/>
      <c r="R292" s="120"/>
    </row>
    <row r="293" spans="1:18" ht="13.5">
      <c r="A293" s="123"/>
      <c r="B293" s="120"/>
      <c r="C293" s="120"/>
      <c r="D293" s="120"/>
      <c r="E293" s="120"/>
      <c r="F293" s="120"/>
      <c r="G293" s="120"/>
      <c r="H293" s="33" t="s">
        <v>1040</v>
      </c>
      <c r="I293" s="33" t="s">
        <v>51</v>
      </c>
      <c r="J293" s="53">
        <v>2196.2</v>
      </c>
      <c r="K293" s="33">
        <v>24</v>
      </c>
      <c r="L293" s="53">
        <v>52708.8</v>
      </c>
      <c r="M293" s="120"/>
      <c r="N293" s="120"/>
      <c r="O293" s="120"/>
      <c r="P293" s="120"/>
      <c r="Q293" s="121"/>
      <c r="R293" s="120"/>
    </row>
    <row r="294" spans="1:18" ht="41.25">
      <c r="A294" s="122" t="s">
        <v>1041</v>
      </c>
      <c r="B294" s="119" t="s">
        <v>1042</v>
      </c>
      <c r="C294" s="119" t="s">
        <v>1211</v>
      </c>
      <c r="D294" s="119" t="s">
        <v>1043</v>
      </c>
      <c r="E294" s="119" t="s">
        <v>1044</v>
      </c>
      <c r="F294" s="119" t="s">
        <v>1045</v>
      </c>
      <c r="G294" s="119" t="s">
        <v>268</v>
      </c>
      <c r="H294" s="33" t="s">
        <v>1046</v>
      </c>
      <c r="I294" s="33" t="s">
        <v>51</v>
      </c>
      <c r="J294" s="53">
        <v>20</v>
      </c>
      <c r="K294" s="33">
        <v>200</v>
      </c>
      <c r="L294" s="53">
        <v>4000</v>
      </c>
      <c r="M294" s="124">
        <v>238000</v>
      </c>
      <c r="N294" s="119" t="s">
        <v>94</v>
      </c>
      <c r="O294" s="119" t="s">
        <v>95</v>
      </c>
      <c r="P294" s="119" t="s">
        <v>96</v>
      </c>
      <c r="Q294" s="119" t="s">
        <v>706</v>
      </c>
      <c r="R294" s="119" t="s">
        <v>135</v>
      </c>
    </row>
    <row r="295" spans="1:18" ht="27">
      <c r="A295" s="123"/>
      <c r="B295" s="120"/>
      <c r="C295" s="120"/>
      <c r="D295" s="120"/>
      <c r="E295" s="120"/>
      <c r="F295" s="120"/>
      <c r="G295" s="120"/>
      <c r="H295" s="33" t="s">
        <v>1047</v>
      </c>
      <c r="I295" s="33" t="s">
        <v>51</v>
      </c>
      <c r="J295" s="53">
        <v>9500</v>
      </c>
      <c r="K295" s="33">
        <v>1</v>
      </c>
      <c r="L295" s="53">
        <v>9500</v>
      </c>
      <c r="M295" s="120"/>
      <c r="N295" s="120"/>
      <c r="O295" s="120"/>
      <c r="P295" s="120"/>
      <c r="Q295" s="121"/>
      <c r="R295" s="120"/>
    </row>
    <row r="296" spans="1:18" ht="27">
      <c r="A296" s="123"/>
      <c r="B296" s="120"/>
      <c r="C296" s="120"/>
      <c r="D296" s="120"/>
      <c r="E296" s="120"/>
      <c r="F296" s="120"/>
      <c r="G296" s="120"/>
      <c r="H296" s="33" t="s">
        <v>1048</v>
      </c>
      <c r="I296" s="33" t="s">
        <v>51</v>
      </c>
      <c r="J296" s="53">
        <v>55</v>
      </c>
      <c r="K296" s="33">
        <v>200</v>
      </c>
      <c r="L296" s="53">
        <v>11000</v>
      </c>
      <c r="M296" s="120"/>
      <c r="N296" s="120"/>
      <c r="O296" s="120"/>
      <c r="P296" s="120"/>
      <c r="Q296" s="121"/>
      <c r="R296" s="120"/>
    </row>
    <row r="297" spans="1:18" ht="41.25">
      <c r="A297" s="123"/>
      <c r="B297" s="120"/>
      <c r="C297" s="120"/>
      <c r="D297" s="120"/>
      <c r="E297" s="120"/>
      <c r="F297" s="120"/>
      <c r="G297" s="120"/>
      <c r="H297" s="33" t="s">
        <v>1049</v>
      </c>
      <c r="I297" s="33" t="s">
        <v>51</v>
      </c>
      <c r="J297" s="53">
        <v>48</v>
      </c>
      <c r="K297" s="33">
        <v>1000</v>
      </c>
      <c r="L297" s="53">
        <v>48000</v>
      </c>
      <c r="M297" s="120"/>
      <c r="N297" s="120"/>
      <c r="O297" s="120"/>
      <c r="P297" s="120"/>
      <c r="Q297" s="121"/>
      <c r="R297" s="120"/>
    </row>
    <row r="298" spans="1:18" ht="27">
      <c r="A298" s="123"/>
      <c r="B298" s="120"/>
      <c r="C298" s="120"/>
      <c r="D298" s="120"/>
      <c r="E298" s="120"/>
      <c r="F298" s="120"/>
      <c r="G298" s="120"/>
      <c r="H298" s="33" t="s">
        <v>1050</v>
      </c>
      <c r="I298" s="33" t="s">
        <v>51</v>
      </c>
      <c r="J298" s="53">
        <v>50</v>
      </c>
      <c r="K298" s="33">
        <v>300</v>
      </c>
      <c r="L298" s="53">
        <v>15000</v>
      </c>
      <c r="M298" s="120"/>
      <c r="N298" s="120"/>
      <c r="O298" s="120"/>
      <c r="P298" s="120"/>
      <c r="Q298" s="121"/>
      <c r="R298" s="120"/>
    </row>
    <row r="299" spans="1:18" ht="27">
      <c r="A299" s="123"/>
      <c r="B299" s="120"/>
      <c r="C299" s="120"/>
      <c r="D299" s="120"/>
      <c r="E299" s="120"/>
      <c r="F299" s="120"/>
      <c r="G299" s="120"/>
      <c r="H299" s="33" t="s">
        <v>1050</v>
      </c>
      <c r="I299" s="33" t="s">
        <v>51</v>
      </c>
      <c r="J299" s="53">
        <v>49.5</v>
      </c>
      <c r="K299" s="33">
        <v>1000</v>
      </c>
      <c r="L299" s="53">
        <v>49500</v>
      </c>
      <c r="M299" s="120"/>
      <c r="N299" s="120"/>
      <c r="O299" s="120"/>
      <c r="P299" s="120"/>
      <c r="Q299" s="121"/>
      <c r="R299" s="120"/>
    </row>
    <row r="300" spans="1:18" ht="27">
      <c r="A300" s="123"/>
      <c r="B300" s="120"/>
      <c r="C300" s="120"/>
      <c r="D300" s="120"/>
      <c r="E300" s="120"/>
      <c r="F300" s="120"/>
      <c r="G300" s="120"/>
      <c r="H300" s="33" t="s">
        <v>1051</v>
      </c>
      <c r="I300" s="33" t="s">
        <v>51</v>
      </c>
      <c r="J300" s="53">
        <v>62</v>
      </c>
      <c r="K300" s="33">
        <v>1000</v>
      </c>
      <c r="L300" s="53">
        <v>62000</v>
      </c>
      <c r="M300" s="120"/>
      <c r="N300" s="120"/>
      <c r="O300" s="120"/>
      <c r="P300" s="120"/>
      <c r="Q300" s="121"/>
      <c r="R300" s="120"/>
    </row>
    <row r="301" spans="1:18" ht="27">
      <c r="A301" s="123"/>
      <c r="B301" s="120"/>
      <c r="C301" s="120"/>
      <c r="D301" s="120"/>
      <c r="E301" s="120"/>
      <c r="F301" s="120"/>
      <c r="G301" s="120"/>
      <c r="H301" s="33" t="s">
        <v>1051</v>
      </c>
      <c r="I301" s="33" t="s">
        <v>51</v>
      </c>
      <c r="J301" s="53">
        <v>62</v>
      </c>
      <c r="K301" s="33">
        <v>300</v>
      </c>
      <c r="L301" s="53">
        <v>18600</v>
      </c>
      <c r="M301" s="120"/>
      <c r="N301" s="120"/>
      <c r="O301" s="120"/>
      <c r="P301" s="120"/>
      <c r="Q301" s="121"/>
      <c r="R301" s="120"/>
    </row>
    <row r="302" spans="1:18" ht="41.25">
      <c r="A302" s="123"/>
      <c r="B302" s="120"/>
      <c r="C302" s="120"/>
      <c r="D302" s="120"/>
      <c r="E302" s="120"/>
      <c r="F302" s="120"/>
      <c r="G302" s="120"/>
      <c r="H302" s="33" t="s">
        <v>1049</v>
      </c>
      <c r="I302" s="33" t="s">
        <v>51</v>
      </c>
      <c r="J302" s="53">
        <v>48</v>
      </c>
      <c r="K302" s="33">
        <v>300</v>
      </c>
      <c r="L302" s="53">
        <v>14400</v>
      </c>
      <c r="M302" s="120"/>
      <c r="N302" s="120"/>
      <c r="O302" s="120"/>
      <c r="P302" s="120"/>
      <c r="Q302" s="121"/>
      <c r="R302" s="120"/>
    </row>
    <row r="303" spans="1:18" ht="27">
      <c r="A303" s="123"/>
      <c r="B303" s="120"/>
      <c r="C303" s="120"/>
      <c r="D303" s="120"/>
      <c r="E303" s="120"/>
      <c r="F303" s="120"/>
      <c r="G303" s="120"/>
      <c r="H303" s="33" t="s">
        <v>1052</v>
      </c>
      <c r="I303" s="33" t="s">
        <v>51</v>
      </c>
      <c r="J303" s="53">
        <v>6000</v>
      </c>
      <c r="K303" s="33">
        <v>1</v>
      </c>
      <c r="L303" s="53">
        <v>6000</v>
      </c>
      <c r="M303" s="120"/>
      <c r="N303" s="120"/>
      <c r="O303" s="120"/>
      <c r="P303" s="120"/>
      <c r="Q303" s="121"/>
      <c r="R303" s="120"/>
    </row>
    <row r="304" spans="1:18" ht="110.25">
      <c r="A304" s="76" t="s">
        <v>1053</v>
      </c>
      <c r="B304" s="42" t="s">
        <v>1054</v>
      </c>
      <c r="C304" s="33" t="s">
        <v>1055</v>
      </c>
      <c r="D304" s="33" t="s">
        <v>1056</v>
      </c>
      <c r="E304" s="33" t="s">
        <v>1057</v>
      </c>
      <c r="F304" s="33" t="s">
        <v>1058</v>
      </c>
      <c r="G304" s="33" t="s">
        <v>268</v>
      </c>
      <c r="H304" s="33" t="s">
        <v>1059</v>
      </c>
      <c r="I304" s="33" t="s">
        <v>22</v>
      </c>
      <c r="J304" s="34">
        <v>50000</v>
      </c>
      <c r="K304" s="33">
        <v>12</v>
      </c>
      <c r="L304" s="34">
        <v>600000</v>
      </c>
      <c r="M304" s="34">
        <v>600000</v>
      </c>
      <c r="N304" s="33" t="s">
        <v>715</v>
      </c>
      <c r="O304" s="33" t="s">
        <v>716</v>
      </c>
      <c r="P304" s="33" t="s">
        <v>1060</v>
      </c>
      <c r="Q304" s="33" t="s">
        <v>833</v>
      </c>
      <c r="R304" s="33" t="s">
        <v>135</v>
      </c>
    </row>
    <row r="305" spans="1:18" ht="96">
      <c r="A305" s="78" t="s">
        <v>1064</v>
      </c>
      <c r="B305" s="42" t="s">
        <v>1065</v>
      </c>
      <c r="C305" s="33" t="s">
        <v>1066</v>
      </c>
      <c r="D305" s="33" t="s">
        <v>1067</v>
      </c>
      <c r="E305" s="33" t="s">
        <v>1068</v>
      </c>
      <c r="F305" s="33" t="s">
        <v>1069</v>
      </c>
      <c r="G305" s="33" t="s">
        <v>268</v>
      </c>
      <c r="H305" s="33" t="s">
        <v>1070</v>
      </c>
      <c r="I305" s="33" t="s">
        <v>22</v>
      </c>
      <c r="J305" s="34">
        <v>250</v>
      </c>
      <c r="K305" s="33">
        <v>60</v>
      </c>
      <c r="L305" s="34">
        <v>15000</v>
      </c>
      <c r="M305" s="34">
        <v>15000</v>
      </c>
      <c r="N305" s="33" t="s">
        <v>1071</v>
      </c>
      <c r="O305" s="33" t="s">
        <v>1072</v>
      </c>
      <c r="P305" s="33" t="s">
        <v>1073</v>
      </c>
      <c r="Q305" s="33" t="s">
        <v>833</v>
      </c>
      <c r="R305" s="33" t="s">
        <v>135</v>
      </c>
    </row>
    <row r="306" spans="1:18" ht="123.75">
      <c r="A306" s="78" t="s">
        <v>1097</v>
      </c>
      <c r="B306" s="42" t="s">
        <v>1098</v>
      </c>
      <c r="C306" s="33" t="s">
        <v>1099</v>
      </c>
      <c r="D306" s="33" t="s">
        <v>1074</v>
      </c>
      <c r="E306" s="33" t="s">
        <v>1100</v>
      </c>
      <c r="F306" s="33" t="s">
        <v>1101</v>
      </c>
      <c r="G306" s="33" t="s">
        <v>268</v>
      </c>
      <c r="H306" s="33" t="s">
        <v>1102</v>
      </c>
      <c r="I306" s="33" t="s">
        <v>51</v>
      </c>
      <c r="J306" s="34">
        <v>11800</v>
      </c>
      <c r="K306" s="33">
        <v>350</v>
      </c>
      <c r="L306" s="34">
        <v>4130000</v>
      </c>
      <c r="M306" s="34">
        <v>4130000</v>
      </c>
      <c r="N306" s="33" t="s">
        <v>1103</v>
      </c>
      <c r="O306" s="33" t="s">
        <v>1104</v>
      </c>
      <c r="P306" s="33" t="s">
        <v>1105</v>
      </c>
      <c r="Q306" s="33" t="s">
        <v>833</v>
      </c>
      <c r="R306" s="33" t="s">
        <v>135</v>
      </c>
    </row>
    <row r="307" spans="1:18" ht="138">
      <c r="A307" s="78" t="s">
        <v>1115</v>
      </c>
      <c r="B307" s="42" t="s">
        <v>1116</v>
      </c>
      <c r="C307" s="33" t="s">
        <v>1099</v>
      </c>
      <c r="D307" s="33" t="s">
        <v>1108</v>
      </c>
      <c r="E307" s="33" t="s">
        <v>1100</v>
      </c>
      <c r="F307" s="33" t="s">
        <v>1101</v>
      </c>
      <c r="G307" s="33" t="s">
        <v>268</v>
      </c>
      <c r="H307" s="33" t="s">
        <v>1117</v>
      </c>
      <c r="I307" s="33" t="s">
        <v>51</v>
      </c>
      <c r="J307" s="34">
        <v>16800</v>
      </c>
      <c r="K307" s="33">
        <v>32</v>
      </c>
      <c r="L307" s="34">
        <v>537600</v>
      </c>
      <c r="M307" s="34">
        <v>537600</v>
      </c>
      <c r="N307" s="33" t="s">
        <v>1103</v>
      </c>
      <c r="O307" s="33" t="s">
        <v>1104</v>
      </c>
      <c r="P307" s="33" t="s">
        <v>1110</v>
      </c>
      <c r="Q307" s="33" t="s">
        <v>833</v>
      </c>
      <c r="R307" s="33" t="s">
        <v>135</v>
      </c>
    </row>
    <row r="308" spans="1:18" ht="123.75">
      <c r="A308" s="78" t="s">
        <v>1106</v>
      </c>
      <c r="B308" s="42" t="s">
        <v>1107</v>
      </c>
      <c r="C308" s="33" t="s">
        <v>1099</v>
      </c>
      <c r="D308" s="33" t="s">
        <v>1108</v>
      </c>
      <c r="E308" s="33" t="s">
        <v>1100</v>
      </c>
      <c r="F308" s="33" t="s">
        <v>1101</v>
      </c>
      <c r="G308" s="33" t="s">
        <v>268</v>
      </c>
      <c r="H308" s="33" t="s">
        <v>1109</v>
      </c>
      <c r="I308" s="33" t="s">
        <v>51</v>
      </c>
      <c r="J308" s="34">
        <v>9700</v>
      </c>
      <c r="K308" s="33">
        <v>2</v>
      </c>
      <c r="L308" s="34">
        <v>19400</v>
      </c>
      <c r="M308" s="34">
        <v>19400</v>
      </c>
      <c r="N308" s="33" t="s">
        <v>1103</v>
      </c>
      <c r="O308" s="33" t="s">
        <v>1104</v>
      </c>
      <c r="P308" s="33" t="s">
        <v>1110</v>
      </c>
      <c r="Q308" s="33" t="s">
        <v>833</v>
      </c>
      <c r="R308" s="33" t="s">
        <v>135</v>
      </c>
    </row>
    <row r="309" spans="1:18" ht="123.75">
      <c r="A309" s="78" t="s">
        <v>1075</v>
      </c>
      <c r="B309" s="42" t="s">
        <v>1076</v>
      </c>
      <c r="C309" s="33" t="s">
        <v>1209</v>
      </c>
      <c r="D309" s="33" t="s">
        <v>1074</v>
      </c>
      <c r="E309" s="33" t="s">
        <v>1077</v>
      </c>
      <c r="F309" s="33" t="s">
        <v>1078</v>
      </c>
      <c r="G309" s="33" t="s">
        <v>268</v>
      </c>
      <c r="H309" s="33" t="s">
        <v>1079</v>
      </c>
      <c r="I309" s="33" t="s">
        <v>51</v>
      </c>
      <c r="J309" s="34">
        <v>2450</v>
      </c>
      <c r="K309" s="33">
        <v>32</v>
      </c>
      <c r="L309" s="34">
        <v>78400</v>
      </c>
      <c r="M309" s="34">
        <v>78400</v>
      </c>
      <c r="N309" s="33" t="s">
        <v>1080</v>
      </c>
      <c r="O309" s="33" t="s">
        <v>1081</v>
      </c>
      <c r="P309" s="33" t="s">
        <v>1082</v>
      </c>
      <c r="Q309" s="33" t="s">
        <v>706</v>
      </c>
      <c r="R309" s="33" t="s">
        <v>135</v>
      </c>
    </row>
    <row r="310" spans="1:18" ht="110.25">
      <c r="A310" s="78" t="s">
        <v>1089</v>
      </c>
      <c r="B310" s="42" t="s">
        <v>1090</v>
      </c>
      <c r="C310" s="33" t="s">
        <v>1210</v>
      </c>
      <c r="D310" s="33" t="s">
        <v>1074</v>
      </c>
      <c r="E310" s="33" t="s">
        <v>1091</v>
      </c>
      <c r="F310" s="33" t="s">
        <v>1092</v>
      </c>
      <c r="G310" s="33" t="s">
        <v>268</v>
      </c>
      <c r="H310" s="33" t="s">
        <v>1093</v>
      </c>
      <c r="I310" s="33" t="s">
        <v>51</v>
      </c>
      <c r="J310" s="34">
        <v>5786.67</v>
      </c>
      <c r="K310" s="33">
        <v>50</v>
      </c>
      <c r="L310" s="34">
        <v>289333.5</v>
      </c>
      <c r="M310" s="34">
        <v>289333.5</v>
      </c>
      <c r="N310" s="33" t="s">
        <v>1094</v>
      </c>
      <c r="O310" s="33" t="s">
        <v>1095</v>
      </c>
      <c r="P310" s="33" t="s">
        <v>1096</v>
      </c>
      <c r="Q310" s="33" t="s">
        <v>706</v>
      </c>
      <c r="R310" s="33" t="s">
        <v>135</v>
      </c>
    </row>
    <row r="311" spans="1:18" ht="110.25">
      <c r="A311" s="78" t="s">
        <v>1118</v>
      </c>
      <c r="B311" s="42" t="s">
        <v>1119</v>
      </c>
      <c r="C311" s="33" t="s">
        <v>1099</v>
      </c>
      <c r="D311" s="33" t="s">
        <v>1074</v>
      </c>
      <c r="E311" s="33" t="s">
        <v>1100</v>
      </c>
      <c r="F311" s="33" t="s">
        <v>1101</v>
      </c>
      <c r="G311" s="33" t="s">
        <v>268</v>
      </c>
      <c r="H311" s="33" t="s">
        <v>1120</v>
      </c>
      <c r="I311" s="33" t="s">
        <v>51</v>
      </c>
      <c r="J311" s="34">
        <v>3300</v>
      </c>
      <c r="K311" s="33">
        <v>15</v>
      </c>
      <c r="L311" s="34">
        <v>49500</v>
      </c>
      <c r="M311" s="34">
        <v>49500</v>
      </c>
      <c r="N311" s="33" t="s">
        <v>1121</v>
      </c>
      <c r="O311" s="33" t="s">
        <v>1122</v>
      </c>
      <c r="P311" s="33" t="s">
        <v>1123</v>
      </c>
      <c r="Q311" s="33" t="s">
        <v>706</v>
      </c>
      <c r="R311" s="33" t="s">
        <v>135</v>
      </c>
    </row>
    <row r="312" spans="1:18" ht="110.25">
      <c r="A312" s="78" t="s">
        <v>1083</v>
      </c>
      <c r="B312" s="42" t="s">
        <v>1084</v>
      </c>
      <c r="C312" s="33" t="s">
        <v>1209</v>
      </c>
      <c r="D312" s="33" t="s">
        <v>1074</v>
      </c>
      <c r="E312" s="33" t="s">
        <v>1077</v>
      </c>
      <c r="F312" s="33" t="s">
        <v>1078</v>
      </c>
      <c r="G312" s="33" t="s">
        <v>268</v>
      </c>
      <c r="H312" s="33" t="s">
        <v>1085</v>
      </c>
      <c r="I312" s="33" t="s">
        <v>51</v>
      </c>
      <c r="J312" s="34">
        <v>2950</v>
      </c>
      <c r="K312" s="33">
        <v>5</v>
      </c>
      <c r="L312" s="34">
        <v>14750</v>
      </c>
      <c r="M312" s="34">
        <v>14750</v>
      </c>
      <c r="N312" s="33" t="s">
        <v>1086</v>
      </c>
      <c r="O312" s="33" t="s">
        <v>1087</v>
      </c>
      <c r="P312" s="33" t="s">
        <v>1088</v>
      </c>
      <c r="Q312" s="33" t="s">
        <v>706</v>
      </c>
      <c r="R312" s="33" t="s">
        <v>135</v>
      </c>
    </row>
    <row r="313" spans="1:18" ht="138">
      <c r="A313" s="78" t="s">
        <v>1111</v>
      </c>
      <c r="B313" s="42" t="s">
        <v>1112</v>
      </c>
      <c r="C313" s="33" t="s">
        <v>1208</v>
      </c>
      <c r="D313" s="33" t="s">
        <v>1113</v>
      </c>
      <c r="E313" s="33" t="s">
        <v>1100</v>
      </c>
      <c r="F313" s="33" t="s">
        <v>1101</v>
      </c>
      <c r="G313" s="33" t="s">
        <v>268</v>
      </c>
      <c r="H313" s="33" t="s">
        <v>1114</v>
      </c>
      <c r="I313" s="33" t="s">
        <v>26</v>
      </c>
      <c r="J313" s="34">
        <v>59583.32</v>
      </c>
      <c r="K313" s="33">
        <v>12</v>
      </c>
      <c r="L313" s="34">
        <v>714999.84</v>
      </c>
      <c r="M313" s="34">
        <v>714999.84</v>
      </c>
      <c r="N313" s="33" t="s">
        <v>86</v>
      </c>
      <c r="O313" s="33" t="s">
        <v>87</v>
      </c>
      <c r="P313" s="33" t="s">
        <v>88</v>
      </c>
      <c r="Q313" s="33" t="s">
        <v>1214</v>
      </c>
      <c r="R313" s="33" t="s">
        <v>135</v>
      </c>
    </row>
    <row r="314" spans="1:18" ht="42" customHeight="1">
      <c r="A314" s="122" t="s">
        <v>1162</v>
      </c>
      <c r="B314" s="119" t="s">
        <v>1163</v>
      </c>
      <c r="C314" s="119" t="s">
        <v>1206</v>
      </c>
      <c r="D314" s="119" t="s">
        <v>1164</v>
      </c>
      <c r="E314" s="119" t="s">
        <v>1165</v>
      </c>
      <c r="F314" s="119" t="s">
        <v>1166</v>
      </c>
      <c r="G314" s="119" t="s">
        <v>268</v>
      </c>
      <c r="H314" s="33" t="s">
        <v>1167</v>
      </c>
      <c r="I314" s="33" t="s">
        <v>22</v>
      </c>
      <c r="J314" s="53">
        <v>0.1</v>
      </c>
      <c r="K314" s="33">
        <v>1</v>
      </c>
      <c r="L314" s="53">
        <v>0.1</v>
      </c>
      <c r="M314" s="124">
        <v>144763.54</v>
      </c>
      <c r="N314" s="119" t="s">
        <v>1168</v>
      </c>
      <c r="O314" s="119" t="s">
        <v>1169</v>
      </c>
      <c r="P314" s="119" t="s">
        <v>1170</v>
      </c>
      <c r="Q314" s="119" t="s">
        <v>1171</v>
      </c>
      <c r="R314" s="119" t="s">
        <v>135</v>
      </c>
    </row>
    <row r="315" spans="1:18" s="60" customFormat="1" ht="140.25" customHeight="1">
      <c r="A315" s="123"/>
      <c r="B315" s="232"/>
      <c r="C315" s="232"/>
      <c r="D315" s="232"/>
      <c r="E315" s="232"/>
      <c r="F315" s="232"/>
      <c r="G315" s="232"/>
      <c r="H315" s="33" t="s">
        <v>1172</v>
      </c>
      <c r="I315" s="33" t="s">
        <v>26</v>
      </c>
      <c r="J315" s="53">
        <v>6031.81</v>
      </c>
      <c r="K315" s="33">
        <v>24</v>
      </c>
      <c r="L315" s="53">
        <v>144763.44</v>
      </c>
      <c r="M315" s="232"/>
      <c r="N315" s="232"/>
      <c r="O315" s="232"/>
      <c r="P315" s="232"/>
      <c r="Q315" s="232"/>
      <c r="R315" s="232"/>
    </row>
    <row r="316" spans="1:18" s="60" customFormat="1" ht="41.25">
      <c r="A316" s="122" t="s">
        <v>1173</v>
      </c>
      <c r="B316" s="119" t="s">
        <v>1174</v>
      </c>
      <c r="C316" s="119" t="s">
        <v>1207</v>
      </c>
      <c r="D316" s="119" t="s">
        <v>1175</v>
      </c>
      <c r="E316" s="119" t="s">
        <v>1176</v>
      </c>
      <c r="F316" s="119" t="s">
        <v>1177</v>
      </c>
      <c r="G316" s="119" t="s">
        <v>268</v>
      </c>
      <c r="H316" s="33" t="s">
        <v>1178</v>
      </c>
      <c r="I316" s="33" t="s">
        <v>51</v>
      </c>
      <c r="J316" s="53">
        <v>295800</v>
      </c>
      <c r="K316" s="33">
        <v>1</v>
      </c>
      <c r="L316" s="53">
        <v>295800</v>
      </c>
      <c r="M316" s="124">
        <v>6255700</v>
      </c>
      <c r="N316" s="119" t="s">
        <v>1179</v>
      </c>
      <c r="O316" s="119" t="s">
        <v>1180</v>
      </c>
      <c r="P316" s="119" t="s">
        <v>1181</v>
      </c>
      <c r="Q316" s="119" t="s">
        <v>1182</v>
      </c>
      <c r="R316" s="119" t="s">
        <v>135</v>
      </c>
    </row>
    <row r="317" spans="1:18" s="60" customFormat="1" ht="27">
      <c r="A317" s="123"/>
      <c r="B317" s="232"/>
      <c r="C317" s="232"/>
      <c r="D317" s="232"/>
      <c r="E317" s="232"/>
      <c r="F317" s="232"/>
      <c r="G317" s="232"/>
      <c r="H317" s="33" t="s">
        <v>1183</v>
      </c>
      <c r="I317" s="33" t="s">
        <v>51</v>
      </c>
      <c r="J317" s="53">
        <v>120820</v>
      </c>
      <c r="K317" s="33">
        <v>10</v>
      </c>
      <c r="L317" s="53">
        <v>1208200</v>
      </c>
      <c r="M317" s="232"/>
      <c r="N317" s="232"/>
      <c r="O317" s="232"/>
      <c r="P317" s="232"/>
      <c r="Q317" s="232"/>
      <c r="R317" s="232"/>
    </row>
    <row r="318" spans="1:18" ht="27">
      <c r="A318" s="123"/>
      <c r="B318" s="232"/>
      <c r="C318" s="232"/>
      <c r="D318" s="232"/>
      <c r="E318" s="232"/>
      <c r="F318" s="232"/>
      <c r="G318" s="232"/>
      <c r="H318" s="33" t="s">
        <v>1184</v>
      </c>
      <c r="I318" s="33" t="s">
        <v>51</v>
      </c>
      <c r="J318" s="53">
        <v>158390</v>
      </c>
      <c r="K318" s="33">
        <v>30</v>
      </c>
      <c r="L318" s="53">
        <v>4751700</v>
      </c>
      <c r="M318" s="232"/>
      <c r="N318" s="232"/>
      <c r="O318" s="232"/>
      <c r="P318" s="232"/>
      <c r="Q318" s="232"/>
      <c r="R318" s="232"/>
    </row>
    <row r="319" spans="1:18" ht="110.25">
      <c r="A319" s="112" t="s">
        <v>1185</v>
      </c>
      <c r="B319" s="33" t="s">
        <v>1186</v>
      </c>
      <c r="C319" s="33" t="s">
        <v>1205</v>
      </c>
      <c r="D319" s="33" t="s">
        <v>1187</v>
      </c>
      <c r="E319" s="33" t="s">
        <v>1188</v>
      </c>
      <c r="F319" s="33" t="s">
        <v>1189</v>
      </c>
      <c r="G319" s="33" t="s">
        <v>268</v>
      </c>
      <c r="H319" s="33" t="s">
        <v>1190</v>
      </c>
      <c r="I319" s="33" t="s">
        <v>26</v>
      </c>
      <c r="J319" s="53">
        <v>200681.55</v>
      </c>
      <c r="K319" s="33">
        <v>1</v>
      </c>
      <c r="L319" s="53">
        <v>200681.55</v>
      </c>
      <c r="M319" s="53">
        <v>200681.55</v>
      </c>
      <c r="N319" s="33" t="s">
        <v>688</v>
      </c>
      <c r="O319" s="33" t="s">
        <v>689</v>
      </c>
      <c r="P319" s="33" t="s">
        <v>690</v>
      </c>
      <c r="Q319" s="33" t="s">
        <v>833</v>
      </c>
      <c r="R319" s="33" t="s">
        <v>135</v>
      </c>
    </row>
    <row r="320" spans="1:18" ht="69">
      <c r="A320" s="112" t="s">
        <v>1191</v>
      </c>
      <c r="B320" s="33" t="s">
        <v>1192</v>
      </c>
      <c r="C320" s="33" t="s">
        <v>1205</v>
      </c>
      <c r="D320" s="33" t="s">
        <v>1193</v>
      </c>
      <c r="E320" s="33" t="s">
        <v>1188</v>
      </c>
      <c r="F320" s="33" t="s">
        <v>1189</v>
      </c>
      <c r="G320" s="33" t="s">
        <v>268</v>
      </c>
      <c r="H320" s="33" t="s">
        <v>1194</v>
      </c>
      <c r="I320" s="33" t="s">
        <v>26</v>
      </c>
      <c r="J320" s="53">
        <v>4404.16</v>
      </c>
      <c r="K320" s="33">
        <v>12</v>
      </c>
      <c r="L320" s="53">
        <v>52849.92</v>
      </c>
      <c r="M320" s="53">
        <v>52849.92</v>
      </c>
      <c r="N320" s="33" t="s">
        <v>1195</v>
      </c>
      <c r="O320" s="33" t="s">
        <v>1196</v>
      </c>
      <c r="P320" s="33" t="s">
        <v>1197</v>
      </c>
      <c r="Q320" s="33" t="s">
        <v>833</v>
      </c>
      <c r="R320" s="33" t="s">
        <v>135</v>
      </c>
    </row>
    <row r="321" spans="1:18" ht="151.5">
      <c r="A321" s="112" t="s">
        <v>1198</v>
      </c>
      <c r="B321" s="33" t="s">
        <v>1199</v>
      </c>
      <c r="C321" s="33" t="s">
        <v>1205</v>
      </c>
      <c r="D321" s="33" t="s">
        <v>1200</v>
      </c>
      <c r="E321" s="33" t="s">
        <v>1188</v>
      </c>
      <c r="F321" s="33" t="s">
        <v>1189</v>
      </c>
      <c r="G321" s="33" t="s">
        <v>268</v>
      </c>
      <c r="H321" s="33" t="s">
        <v>1201</v>
      </c>
      <c r="I321" s="33" t="s">
        <v>26</v>
      </c>
      <c r="J321" s="53">
        <v>17000</v>
      </c>
      <c r="K321" s="33">
        <v>1</v>
      </c>
      <c r="L321" s="53">
        <v>17000</v>
      </c>
      <c r="M321" s="53">
        <v>17000</v>
      </c>
      <c r="N321" s="33" t="s">
        <v>1202</v>
      </c>
      <c r="O321" s="33" t="s">
        <v>1203</v>
      </c>
      <c r="P321" s="33" t="s">
        <v>1204</v>
      </c>
      <c r="Q321" s="33" t="s">
        <v>1215</v>
      </c>
      <c r="R321" s="33" t="s">
        <v>135</v>
      </c>
    </row>
    <row r="322" spans="1:18" ht="13.5">
      <c r="A322" s="32"/>
      <c r="B322" s="54"/>
      <c r="C322" s="32"/>
      <c r="D322" s="32"/>
      <c r="E322" s="32"/>
      <c r="F322" s="32"/>
      <c r="G322" s="32"/>
      <c r="H322" s="32"/>
      <c r="I322" s="32"/>
      <c r="J322" s="49"/>
      <c r="K322" s="32"/>
      <c r="L322" s="49"/>
      <c r="M322" s="49"/>
      <c r="N322" s="49"/>
      <c r="O322" s="49"/>
      <c r="P322" s="49"/>
      <c r="Q322" s="49"/>
      <c r="R322" s="6"/>
    </row>
    <row r="323" spans="1:18" ht="13.5">
      <c r="A323" s="83" t="s">
        <v>316</v>
      </c>
      <c r="B323" s="84"/>
      <c r="C323" s="83"/>
      <c r="D323" s="83"/>
      <c r="E323" s="83"/>
      <c r="F323" s="83"/>
      <c r="G323" s="85"/>
      <c r="H323" s="86"/>
      <c r="I323" s="87"/>
      <c r="J323" s="87"/>
      <c r="K323" s="87"/>
      <c r="L323" s="88"/>
      <c r="M323" s="89"/>
      <c r="N323" s="87"/>
      <c r="O323" s="87"/>
      <c r="P323" s="87"/>
      <c r="Q323" s="90"/>
      <c r="R323" s="91"/>
    </row>
    <row r="324" spans="1:18" ht="13.5">
      <c r="A324" s="83" t="s">
        <v>1161</v>
      </c>
      <c r="B324" s="84"/>
      <c r="C324" s="83"/>
      <c r="D324" s="83"/>
      <c r="E324" s="85"/>
      <c r="F324" s="85"/>
      <c r="G324" s="92"/>
      <c r="H324" s="86"/>
      <c r="I324" s="87"/>
      <c r="J324" s="87"/>
      <c r="K324" s="87"/>
      <c r="L324" s="88"/>
      <c r="M324" s="89"/>
      <c r="N324" s="87"/>
      <c r="O324" s="87"/>
      <c r="P324" s="87"/>
      <c r="Q324" s="90"/>
      <c r="R324" s="91"/>
    </row>
    <row r="325" spans="1:18" ht="13.5">
      <c r="A325" s="219" t="s">
        <v>1124</v>
      </c>
      <c r="B325" s="219"/>
      <c r="C325" s="219"/>
      <c r="D325" s="219"/>
      <c r="E325" s="219"/>
      <c r="F325" s="219"/>
      <c r="G325" s="219"/>
      <c r="H325" s="86"/>
      <c r="I325" s="87"/>
      <c r="J325" s="87"/>
      <c r="K325" s="87"/>
      <c r="L325" s="88"/>
      <c r="M325" s="89"/>
      <c r="N325" s="87"/>
      <c r="O325" s="87"/>
      <c r="P325" s="87"/>
      <c r="Q325" s="90"/>
      <c r="R325" s="91"/>
    </row>
    <row r="326" spans="1:7" ht="13.5">
      <c r="A326" s="56"/>
      <c r="B326" s="48"/>
      <c r="C326" s="57"/>
      <c r="D326" s="56"/>
      <c r="E326" s="55"/>
      <c r="F326" s="57"/>
      <c r="G326" s="56"/>
    </row>
  </sheetData>
  <sheetProtection selectLockedCells="1" selectUnlockedCells="1"/>
  <autoFilter ref="A5:BU229"/>
  <mergeCells count="733">
    <mergeCell ref="O316:O318"/>
    <mergeCell ref="P316:P318"/>
    <mergeCell ref="Q316:Q318"/>
    <mergeCell ref="R316:R318"/>
    <mergeCell ref="R314:R315"/>
    <mergeCell ref="A316:A318"/>
    <mergeCell ref="B316:B318"/>
    <mergeCell ref="C316:C318"/>
    <mergeCell ref="D316:D318"/>
    <mergeCell ref="E316:E318"/>
    <mergeCell ref="F316:F318"/>
    <mergeCell ref="G316:G318"/>
    <mergeCell ref="M316:M318"/>
    <mergeCell ref="N316:N318"/>
    <mergeCell ref="G314:G315"/>
    <mergeCell ref="M314:M315"/>
    <mergeCell ref="N314:N315"/>
    <mergeCell ref="O314:O315"/>
    <mergeCell ref="P314:P315"/>
    <mergeCell ref="Q314:Q315"/>
    <mergeCell ref="A314:A315"/>
    <mergeCell ref="B314:B315"/>
    <mergeCell ref="C314:C315"/>
    <mergeCell ref="D314:D315"/>
    <mergeCell ref="E314:E315"/>
    <mergeCell ref="F314:F315"/>
    <mergeCell ref="R256:R258"/>
    <mergeCell ref="R278:R280"/>
    <mergeCell ref="G278:G280"/>
    <mergeCell ref="M278:M280"/>
    <mergeCell ref="N278:N280"/>
    <mergeCell ref="O278:O280"/>
    <mergeCell ref="P278:P280"/>
    <mergeCell ref="Q278:Q280"/>
    <mergeCell ref="R273:R275"/>
    <mergeCell ref="G273:G275"/>
    <mergeCell ref="A278:A280"/>
    <mergeCell ref="B278:B280"/>
    <mergeCell ref="C278:C280"/>
    <mergeCell ref="D278:D280"/>
    <mergeCell ref="E278:E280"/>
    <mergeCell ref="F278:F280"/>
    <mergeCell ref="M273:M275"/>
    <mergeCell ref="N273:N275"/>
    <mergeCell ref="O273:O275"/>
    <mergeCell ref="P273:P275"/>
    <mergeCell ref="Q273:Q275"/>
    <mergeCell ref="A273:A275"/>
    <mergeCell ref="B273:B275"/>
    <mergeCell ref="C273:C275"/>
    <mergeCell ref="D273:D275"/>
    <mergeCell ref="E273:E275"/>
    <mergeCell ref="F273:F275"/>
    <mergeCell ref="M139:M143"/>
    <mergeCell ref="N139:N143"/>
    <mergeCell ref="O139:O143"/>
    <mergeCell ref="P139:P143"/>
    <mergeCell ref="Q166:Q169"/>
    <mergeCell ref="P166:P169"/>
    <mergeCell ref="O166:O169"/>
    <mergeCell ref="N166:N169"/>
    <mergeCell ref="M166:M169"/>
    <mergeCell ref="H157:H159"/>
    <mergeCell ref="G157:G159"/>
    <mergeCell ref="F157:F159"/>
    <mergeCell ref="E157:E159"/>
    <mergeCell ref="D157:D159"/>
    <mergeCell ref="P157:P159"/>
    <mergeCell ref="O157:O159"/>
    <mergeCell ref="N157:N159"/>
    <mergeCell ref="M157:M159"/>
    <mergeCell ref="O259:O264"/>
    <mergeCell ref="P259:P264"/>
    <mergeCell ref="Q259:Q264"/>
    <mergeCell ref="R259:R264"/>
    <mergeCell ref="A259:A264"/>
    <mergeCell ref="B259:B264"/>
    <mergeCell ref="C259:C264"/>
    <mergeCell ref="D259:D264"/>
    <mergeCell ref="E259:E264"/>
    <mergeCell ref="O253:O255"/>
    <mergeCell ref="P253:P255"/>
    <mergeCell ref="Q253:Q255"/>
    <mergeCell ref="F259:F264"/>
    <mergeCell ref="G259:G264"/>
    <mergeCell ref="M259:M264"/>
    <mergeCell ref="N259:N264"/>
    <mergeCell ref="G256:G258"/>
    <mergeCell ref="M256:M258"/>
    <mergeCell ref="N256:N258"/>
    <mergeCell ref="R253:R255"/>
    <mergeCell ref="A256:A258"/>
    <mergeCell ref="B256:B258"/>
    <mergeCell ref="C256:C258"/>
    <mergeCell ref="D256:D258"/>
    <mergeCell ref="E256:E258"/>
    <mergeCell ref="F256:F258"/>
    <mergeCell ref="O256:O258"/>
    <mergeCell ref="P256:P258"/>
    <mergeCell ref="Q256:Q258"/>
    <mergeCell ref="R245:R247"/>
    <mergeCell ref="A253:A255"/>
    <mergeCell ref="B253:B255"/>
    <mergeCell ref="C253:C255"/>
    <mergeCell ref="D253:D255"/>
    <mergeCell ref="E253:E255"/>
    <mergeCell ref="F253:F255"/>
    <mergeCell ref="G253:G255"/>
    <mergeCell ref="M253:M255"/>
    <mergeCell ref="N253:N255"/>
    <mergeCell ref="G245:G247"/>
    <mergeCell ref="M245:M247"/>
    <mergeCell ref="N245:N247"/>
    <mergeCell ref="O245:O247"/>
    <mergeCell ref="P245:P247"/>
    <mergeCell ref="Q245:Q247"/>
    <mergeCell ref="A245:A247"/>
    <mergeCell ref="B245:B247"/>
    <mergeCell ref="C245:C247"/>
    <mergeCell ref="D245:D247"/>
    <mergeCell ref="E245:E247"/>
    <mergeCell ref="F245:F247"/>
    <mergeCell ref="R240:R243"/>
    <mergeCell ref="G240:G243"/>
    <mergeCell ref="M240:M243"/>
    <mergeCell ref="N240:N243"/>
    <mergeCell ref="O240:O243"/>
    <mergeCell ref="P240:P243"/>
    <mergeCell ref="Q240:Q243"/>
    <mergeCell ref="A240:A243"/>
    <mergeCell ref="B240:B243"/>
    <mergeCell ref="C240:C243"/>
    <mergeCell ref="D240:D243"/>
    <mergeCell ref="E240:E243"/>
    <mergeCell ref="F240:F243"/>
    <mergeCell ref="R235:R238"/>
    <mergeCell ref="Q9:Q16"/>
    <mergeCell ref="Q41:Q46"/>
    <mergeCell ref="Q67:Q103"/>
    <mergeCell ref="Q107:Q127"/>
    <mergeCell ref="R204:R205"/>
    <mergeCell ref="Q216:Q221"/>
    <mergeCell ref="Q235:Q238"/>
    <mergeCell ref="Q36:Q40"/>
    <mergeCell ref="R76:R78"/>
    <mergeCell ref="G235:G238"/>
    <mergeCell ref="M235:M238"/>
    <mergeCell ref="N235:N238"/>
    <mergeCell ref="O235:O238"/>
    <mergeCell ref="P235:P238"/>
    <mergeCell ref="Q149:Q150"/>
    <mergeCell ref="Q151:Q156"/>
    <mergeCell ref="G204:G205"/>
    <mergeCell ref="L157:L159"/>
    <mergeCell ref="K157:K159"/>
    <mergeCell ref="A235:A238"/>
    <mergeCell ref="B235:B238"/>
    <mergeCell ref="C235:C238"/>
    <mergeCell ref="D235:D238"/>
    <mergeCell ref="E235:E238"/>
    <mergeCell ref="F235:F238"/>
    <mergeCell ref="B216:B221"/>
    <mergeCell ref="C216:C221"/>
    <mergeCell ref="R216:R221"/>
    <mergeCell ref="B204:B205"/>
    <mergeCell ref="G216:G221"/>
    <mergeCell ref="M216:M221"/>
    <mergeCell ref="N216:N221"/>
    <mergeCell ref="O216:O221"/>
    <mergeCell ref="P216:P221"/>
    <mergeCell ref="N204:N205"/>
    <mergeCell ref="R227:R232"/>
    <mergeCell ref="F227:F232"/>
    <mergeCell ref="G227:G232"/>
    <mergeCell ref="M227:M232"/>
    <mergeCell ref="N227:N232"/>
    <mergeCell ref="Q204:Q205"/>
    <mergeCell ref="F216:F221"/>
    <mergeCell ref="P204:P205"/>
    <mergeCell ref="F204:F205"/>
    <mergeCell ref="M204:M205"/>
    <mergeCell ref="A210:A213"/>
    <mergeCell ref="D210:D213"/>
    <mergeCell ref="E210:E213"/>
    <mergeCell ref="F210:F213"/>
    <mergeCell ref="Q227:Q232"/>
    <mergeCell ref="D216:D221"/>
    <mergeCell ref="E216:E221"/>
    <mergeCell ref="A227:A232"/>
    <mergeCell ref="P227:P232"/>
    <mergeCell ref="A216:A221"/>
    <mergeCell ref="O178:O179"/>
    <mergeCell ref="N178:N179"/>
    <mergeCell ref="R182:R185"/>
    <mergeCell ref="Q182:Q185"/>
    <mergeCell ref="P182:P185"/>
    <mergeCell ref="P178:P179"/>
    <mergeCell ref="Q178:Q179"/>
    <mergeCell ref="O204:O205"/>
    <mergeCell ref="E192:E193"/>
    <mergeCell ref="B210:B213"/>
    <mergeCell ref="C210:C213"/>
    <mergeCell ref="E204:E205"/>
    <mergeCell ref="F192:F193"/>
    <mergeCell ref="C204:C205"/>
    <mergeCell ref="D204:D205"/>
    <mergeCell ref="G197:G198"/>
    <mergeCell ref="H197:H198"/>
    <mergeCell ref="E182:E185"/>
    <mergeCell ref="A204:A205"/>
    <mergeCell ref="O227:O232"/>
    <mergeCell ref="E178:E179"/>
    <mergeCell ref="M178:M179"/>
    <mergeCell ref="B227:B232"/>
    <mergeCell ref="C227:C232"/>
    <mergeCell ref="D227:D232"/>
    <mergeCell ref="E227:E232"/>
    <mergeCell ref="G192:G193"/>
    <mergeCell ref="F182:F185"/>
    <mergeCell ref="G182:G185"/>
    <mergeCell ref="M182:M185"/>
    <mergeCell ref="N182:N185"/>
    <mergeCell ref="O172:O177"/>
    <mergeCell ref="F172:F177"/>
    <mergeCell ref="G172:G177"/>
    <mergeCell ref="O182:O185"/>
    <mergeCell ref="F178:F179"/>
    <mergeCell ref="G178:G179"/>
    <mergeCell ref="A192:A193"/>
    <mergeCell ref="B192:B193"/>
    <mergeCell ref="C192:C193"/>
    <mergeCell ref="D192:D193"/>
    <mergeCell ref="A189:A191"/>
    <mergeCell ref="B189:B191"/>
    <mergeCell ref="D189:D191"/>
    <mergeCell ref="C189:C191"/>
    <mergeCell ref="A325:G325"/>
    <mergeCell ref="A178:A179"/>
    <mergeCell ref="B178:B179"/>
    <mergeCell ref="C178:C179"/>
    <mergeCell ref="D178:D179"/>
    <mergeCell ref="M192:M193"/>
    <mergeCell ref="A182:A185"/>
    <mergeCell ref="B182:B185"/>
    <mergeCell ref="C182:C185"/>
    <mergeCell ref="D182:D185"/>
    <mergeCell ref="R170:R171"/>
    <mergeCell ref="A172:A177"/>
    <mergeCell ref="B172:B177"/>
    <mergeCell ref="C172:C177"/>
    <mergeCell ref="D172:D177"/>
    <mergeCell ref="E172:E177"/>
    <mergeCell ref="P172:P177"/>
    <mergeCell ref="R172:R177"/>
    <mergeCell ref="M172:M177"/>
    <mergeCell ref="Q170:Q171"/>
    <mergeCell ref="A170:A171"/>
    <mergeCell ref="B170:B171"/>
    <mergeCell ref="C170:C171"/>
    <mergeCell ref="D170:D171"/>
    <mergeCell ref="E170:E171"/>
    <mergeCell ref="F170:F171"/>
    <mergeCell ref="R160:R161"/>
    <mergeCell ref="E160:E161"/>
    <mergeCell ref="F160:F161"/>
    <mergeCell ref="G160:G161"/>
    <mergeCell ref="M160:M161"/>
    <mergeCell ref="N160:N161"/>
    <mergeCell ref="Q160:Q161"/>
    <mergeCell ref="P160:P161"/>
    <mergeCell ref="Q172:Q177"/>
    <mergeCell ref="O160:O161"/>
    <mergeCell ref="G170:G171"/>
    <mergeCell ref="H170:H171"/>
    <mergeCell ref="N151:N156"/>
    <mergeCell ref="O151:O156"/>
    <mergeCell ref="Q157:Q159"/>
    <mergeCell ref="N172:N177"/>
    <mergeCell ref="J157:J159"/>
    <mergeCell ref="I157:I159"/>
    <mergeCell ref="G149:G150"/>
    <mergeCell ref="M149:M150"/>
    <mergeCell ref="R151:R156"/>
    <mergeCell ref="R149:R150"/>
    <mergeCell ref="N149:N150"/>
    <mergeCell ref="O149:O150"/>
    <mergeCell ref="P149:P150"/>
    <mergeCell ref="G151:G156"/>
    <mergeCell ref="M151:M156"/>
    <mergeCell ref="P151:P156"/>
    <mergeCell ref="C149:C150"/>
    <mergeCell ref="D149:D150"/>
    <mergeCell ref="E149:E150"/>
    <mergeCell ref="F149:F150"/>
    <mergeCell ref="A151:A156"/>
    <mergeCell ref="B151:B156"/>
    <mergeCell ref="D151:D156"/>
    <mergeCell ref="E151:E156"/>
    <mergeCell ref="C151:C156"/>
    <mergeCell ref="L133:L138"/>
    <mergeCell ref="M133:M138"/>
    <mergeCell ref="N133:N138"/>
    <mergeCell ref="O133:O138"/>
    <mergeCell ref="M144:M147"/>
    <mergeCell ref="L146:L147"/>
    <mergeCell ref="A157:A159"/>
    <mergeCell ref="B157:B159"/>
    <mergeCell ref="C157:C159"/>
    <mergeCell ref="B144:B147"/>
    <mergeCell ref="D144:D147"/>
    <mergeCell ref="F144:F147"/>
    <mergeCell ref="E144:E147"/>
    <mergeCell ref="F151:F156"/>
    <mergeCell ref="A149:A150"/>
    <mergeCell ref="B149:B150"/>
    <mergeCell ref="K133:K138"/>
    <mergeCell ref="H146:H147"/>
    <mergeCell ref="I146:I147"/>
    <mergeCell ref="J146:J147"/>
    <mergeCell ref="K146:K147"/>
    <mergeCell ref="A139:A143"/>
    <mergeCell ref="K139:K141"/>
    <mergeCell ref="G144:G147"/>
    <mergeCell ref="A144:A147"/>
    <mergeCell ref="C144:C147"/>
    <mergeCell ref="R114:R117"/>
    <mergeCell ref="R118:R120"/>
    <mergeCell ref="B133:B138"/>
    <mergeCell ref="C133:C138"/>
    <mergeCell ref="D133:D138"/>
    <mergeCell ref="E133:E138"/>
    <mergeCell ref="F133:F138"/>
    <mergeCell ref="G133:G138"/>
    <mergeCell ref="R134:R135"/>
    <mergeCell ref="H133:H138"/>
    <mergeCell ref="B57:B61"/>
    <mergeCell ref="G107:G127"/>
    <mergeCell ref="M107:M127"/>
    <mergeCell ref="N107:N127"/>
    <mergeCell ref="E67:E103"/>
    <mergeCell ref="G67:G103"/>
    <mergeCell ref="M67:M103"/>
    <mergeCell ref="N67:N103"/>
    <mergeCell ref="C107:C127"/>
    <mergeCell ref="D107:D127"/>
    <mergeCell ref="E107:E127"/>
    <mergeCell ref="F107:F127"/>
    <mergeCell ref="F67:F103"/>
    <mergeCell ref="D67:D103"/>
    <mergeCell ref="M41:M46"/>
    <mergeCell ref="M36:M40"/>
    <mergeCell ref="G36:G40"/>
    <mergeCell ref="H39:H40"/>
    <mergeCell ref="I39:I40"/>
    <mergeCell ref="J39:J40"/>
    <mergeCell ref="N41:N46"/>
    <mergeCell ref="O41:O46"/>
    <mergeCell ref="P41:P46"/>
    <mergeCell ref="N36:N40"/>
    <mergeCell ref="O36:O40"/>
    <mergeCell ref="P36:P40"/>
    <mergeCell ref="A41:A46"/>
    <mergeCell ref="B41:B46"/>
    <mergeCell ref="C41:C46"/>
    <mergeCell ref="D41:D46"/>
    <mergeCell ref="E41:E46"/>
    <mergeCell ref="G41:G46"/>
    <mergeCell ref="F41:F46"/>
    <mergeCell ref="K39:K40"/>
    <mergeCell ref="L39:L40"/>
    <mergeCell ref="F9:F16"/>
    <mergeCell ref="O9:O16"/>
    <mergeCell ref="P9:P16"/>
    <mergeCell ref="B30:B35"/>
    <mergeCell ref="L25:L29"/>
    <mergeCell ref="M25:M29"/>
    <mergeCell ref="N25:N29"/>
    <mergeCell ref="O25:O29"/>
    <mergeCell ref="A30:A35"/>
    <mergeCell ref="C30:C35"/>
    <mergeCell ref="D30:D35"/>
    <mergeCell ref="E30:E35"/>
    <mergeCell ref="F30:F35"/>
    <mergeCell ref="G30:G35"/>
    <mergeCell ref="P25:P29"/>
    <mergeCell ref="Q25:Q29"/>
    <mergeCell ref="Q4:Q5"/>
    <mergeCell ref="R4:R5"/>
    <mergeCell ref="A9:A16"/>
    <mergeCell ref="B9:B16"/>
    <mergeCell ref="C9:C16"/>
    <mergeCell ref="D9:D16"/>
    <mergeCell ref="E9:E16"/>
    <mergeCell ref="G9:G16"/>
    <mergeCell ref="K4:K5"/>
    <mergeCell ref="L4:L5"/>
    <mergeCell ref="M4:M5"/>
    <mergeCell ref="N4:N5"/>
    <mergeCell ref="L6:L8"/>
    <mergeCell ref="M6:M8"/>
    <mergeCell ref="N6:N8"/>
    <mergeCell ref="O4:O5"/>
    <mergeCell ref="P4:P5"/>
    <mergeCell ref="A2:R2"/>
    <mergeCell ref="A4:A5"/>
    <mergeCell ref="B4:B5"/>
    <mergeCell ref="C4:C5"/>
    <mergeCell ref="D4:D5"/>
    <mergeCell ref="E4:F4"/>
    <mergeCell ref="G4:G5"/>
    <mergeCell ref="H4:H5"/>
    <mergeCell ref="I4:I5"/>
    <mergeCell ref="J4:J5"/>
    <mergeCell ref="E189:E191"/>
    <mergeCell ref="F189:F191"/>
    <mergeCell ref="G189:G191"/>
    <mergeCell ref="M189:M191"/>
    <mergeCell ref="H6:H8"/>
    <mergeCell ref="I6:I8"/>
    <mergeCell ref="J6:J8"/>
    <mergeCell ref="K6:K8"/>
    <mergeCell ref="Q192:Q193"/>
    <mergeCell ref="N189:N191"/>
    <mergeCell ref="P192:P193"/>
    <mergeCell ref="O189:O191"/>
    <mergeCell ref="N192:N193"/>
    <mergeCell ref="O192:O193"/>
    <mergeCell ref="Q189:Q191"/>
    <mergeCell ref="A160:A161"/>
    <mergeCell ref="B160:B161"/>
    <mergeCell ref="C160:C161"/>
    <mergeCell ref="D160:D161"/>
    <mergeCell ref="A67:A103"/>
    <mergeCell ref="B67:B103"/>
    <mergeCell ref="C67:C103"/>
    <mergeCell ref="A133:A138"/>
    <mergeCell ref="A107:A127"/>
    <mergeCell ref="B107:B127"/>
    <mergeCell ref="R79:R81"/>
    <mergeCell ref="R82:R84"/>
    <mergeCell ref="R85:R87"/>
    <mergeCell ref="R88:R90"/>
    <mergeCell ref="R91:R93"/>
    <mergeCell ref="R94:R96"/>
    <mergeCell ref="R192:R193"/>
    <mergeCell ref="P189:P191"/>
    <mergeCell ref="R210:R213"/>
    <mergeCell ref="G210:G213"/>
    <mergeCell ref="M210:M213"/>
    <mergeCell ref="N210:N213"/>
    <mergeCell ref="O210:O213"/>
    <mergeCell ref="P210:P213"/>
    <mergeCell ref="Q210:Q213"/>
    <mergeCell ref="R189:R191"/>
    <mergeCell ref="A269:A272"/>
    <mergeCell ref="B269:B272"/>
    <mergeCell ref="C269:C272"/>
    <mergeCell ref="D269:D272"/>
    <mergeCell ref="E269:E272"/>
    <mergeCell ref="F269:F272"/>
    <mergeCell ref="R269:R272"/>
    <mergeCell ref="G269:G272"/>
    <mergeCell ref="M269:M272"/>
    <mergeCell ref="N269:N272"/>
    <mergeCell ref="O269:O272"/>
    <mergeCell ref="P269:P272"/>
    <mergeCell ref="Q269:Q272"/>
    <mergeCell ref="G25:G29"/>
    <mergeCell ref="H25:H29"/>
    <mergeCell ref="I25:I29"/>
    <mergeCell ref="J25:J29"/>
    <mergeCell ref="K25:K29"/>
    <mergeCell ref="H21:H22"/>
    <mergeCell ref="H23:H24"/>
    <mergeCell ref="I23:I24"/>
    <mergeCell ref="J23:J24"/>
    <mergeCell ref="K23:K24"/>
    <mergeCell ref="F6:F8"/>
    <mergeCell ref="G6:G8"/>
    <mergeCell ref="F17:F24"/>
    <mergeCell ref="G17:G24"/>
    <mergeCell ref="B25:B29"/>
    <mergeCell ref="A25:A29"/>
    <mergeCell ref="C25:C29"/>
    <mergeCell ref="D25:D29"/>
    <mergeCell ref="E25:E29"/>
    <mergeCell ref="F25:F29"/>
    <mergeCell ref="A6:A8"/>
    <mergeCell ref="B6:B8"/>
    <mergeCell ref="C6:C8"/>
    <mergeCell ref="D6:D8"/>
    <mergeCell ref="E6:E8"/>
    <mergeCell ref="A17:A24"/>
    <mergeCell ref="B17:B24"/>
    <mergeCell ref="C17:C24"/>
    <mergeCell ref="D17:D24"/>
    <mergeCell ref="E17:E24"/>
    <mergeCell ref="O6:O8"/>
    <mergeCell ref="P6:P8"/>
    <mergeCell ref="Q6:Q8"/>
    <mergeCell ref="M17:M24"/>
    <mergeCell ref="O17:O24"/>
    <mergeCell ref="N17:N24"/>
    <mergeCell ref="P17:P24"/>
    <mergeCell ref="Q17:Q24"/>
    <mergeCell ref="M9:M16"/>
    <mergeCell ref="N9:N16"/>
    <mergeCell ref="L23:L24"/>
    <mergeCell ref="I21:I22"/>
    <mergeCell ref="J21:J22"/>
    <mergeCell ref="K21:K22"/>
    <mergeCell ref="L21:L22"/>
    <mergeCell ref="H18:H19"/>
    <mergeCell ref="I18:I19"/>
    <mergeCell ref="J18:J19"/>
    <mergeCell ref="K18:K19"/>
    <mergeCell ref="L18:L19"/>
    <mergeCell ref="H30:H35"/>
    <mergeCell ref="I30:I35"/>
    <mergeCell ref="J30:J35"/>
    <mergeCell ref="K30:K35"/>
    <mergeCell ref="L30:L35"/>
    <mergeCell ref="M30:M35"/>
    <mergeCell ref="N30:N35"/>
    <mergeCell ref="O30:O35"/>
    <mergeCell ref="P30:P35"/>
    <mergeCell ref="Q30:Q35"/>
    <mergeCell ref="B36:B40"/>
    <mergeCell ref="A36:A40"/>
    <mergeCell ref="C36:C40"/>
    <mergeCell ref="D36:D40"/>
    <mergeCell ref="E36:E40"/>
    <mergeCell ref="F36:F40"/>
    <mergeCell ref="C57:C61"/>
    <mergeCell ref="D57:D61"/>
    <mergeCell ref="A57:A61"/>
    <mergeCell ref="Q57:Q61"/>
    <mergeCell ref="P57:P61"/>
    <mergeCell ref="O57:O61"/>
    <mergeCell ref="N57:N61"/>
    <mergeCell ref="M57:M61"/>
    <mergeCell ref="L57:L61"/>
    <mergeCell ref="K57:K61"/>
    <mergeCell ref="J57:J61"/>
    <mergeCell ref="I57:I61"/>
    <mergeCell ref="H57:H61"/>
    <mergeCell ref="G57:G61"/>
    <mergeCell ref="F57:F61"/>
    <mergeCell ref="E57:E61"/>
    <mergeCell ref="A62:A66"/>
    <mergeCell ref="B62:B66"/>
    <mergeCell ref="C62:C66"/>
    <mergeCell ref="D62:D66"/>
    <mergeCell ref="E62:E66"/>
    <mergeCell ref="F62:F66"/>
    <mergeCell ref="G62:G66"/>
    <mergeCell ref="H62:H66"/>
    <mergeCell ref="I62:I66"/>
    <mergeCell ref="J62:J66"/>
    <mergeCell ref="K62:K66"/>
    <mergeCell ref="L62:L66"/>
    <mergeCell ref="O62:O66"/>
    <mergeCell ref="P62:P66"/>
    <mergeCell ref="Q62:Q66"/>
    <mergeCell ref="R67:R69"/>
    <mergeCell ref="O67:O103"/>
    <mergeCell ref="P67:P103"/>
    <mergeCell ref="R70:R72"/>
    <mergeCell ref="R73:R75"/>
    <mergeCell ref="R97:R99"/>
    <mergeCell ref="R100:R103"/>
    <mergeCell ref="B104:B106"/>
    <mergeCell ref="A104:A106"/>
    <mergeCell ref="C104:C106"/>
    <mergeCell ref="D104:D106"/>
    <mergeCell ref="E104:E106"/>
    <mergeCell ref="F104:F106"/>
    <mergeCell ref="G104:G106"/>
    <mergeCell ref="H104:H106"/>
    <mergeCell ref="N104:N106"/>
    <mergeCell ref="M104:M106"/>
    <mergeCell ref="L104:L106"/>
    <mergeCell ref="K104:K106"/>
    <mergeCell ref="J104:J106"/>
    <mergeCell ref="I104:I106"/>
    <mergeCell ref="G128:G132"/>
    <mergeCell ref="M128:M132"/>
    <mergeCell ref="O104:O106"/>
    <mergeCell ref="P104:P106"/>
    <mergeCell ref="Q104:Q106"/>
    <mergeCell ref="R107:R110"/>
    <mergeCell ref="R111:R113"/>
    <mergeCell ref="N128:N132"/>
    <mergeCell ref="O128:O132"/>
    <mergeCell ref="P128:P132"/>
    <mergeCell ref="B128:B132"/>
    <mergeCell ref="A128:A132"/>
    <mergeCell ref="C128:C132"/>
    <mergeCell ref="D128:D132"/>
    <mergeCell ref="E128:E132"/>
    <mergeCell ref="F128:F132"/>
    <mergeCell ref="H128:H130"/>
    <mergeCell ref="I128:I130"/>
    <mergeCell ref="J128:J130"/>
    <mergeCell ref="K128:K130"/>
    <mergeCell ref="L128:L130"/>
    <mergeCell ref="R121:R124"/>
    <mergeCell ref="R125:R127"/>
    <mergeCell ref="Q128:Q132"/>
    <mergeCell ref="O107:O127"/>
    <mergeCell ref="P107:P127"/>
    <mergeCell ref="H139:H141"/>
    <mergeCell ref="I139:I141"/>
    <mergeCell ref="J139:J141"/>
    <mergeCell ref="H131:H132"/>
    <mergeCell ref="I131:I132"/>
    <mergeCell ref="J131:J132"/>
    <mergeCell ref="I133:I138"/>
    <mergeCell ref="J133:J138"/>
    <mergeCell ref="E139:E143"/>
    <mergeCell ref="F139:F143"/>
    <mergeCell ref="G139:G143"/>
    <mergeCell ref="P133:P138"/>
    <mergeCell ref="Q133:Q138"/>
    <mergeCell ref="L142:L143"/>
    <mergeCell ref="J142:J143"/>
    <mergeCell ref="I142:I143"/>
    <mergeCell ref="H142:H143"/>
    <mergeCell ref="K142:K143"/>
    <mergeCell ref="Q139:Q143"/>
    <mergeCell ref="H144:H145"/>
    <mergeCell ref="I144:I145"/>
    <mergeCell ref="J144:J145"/>
    <mergeCell ref="K144:K145"/>
    <mergeCell ref="L144:L145"/>
    <mergeCell ref="Q144:Q147"/>
    <mergeCell ref="P144:P147"/>
    <mergeCell ref="O144:O147"/>
    <mergeCell ref="N144:N147"/>
    <mergeCell ref="A166:A169"/>
    <mergeCell ref="L166:L169"/>
    <mergeCell ref="K166:K169"/>
    <mergeCell ref="J166:J169"/>
    <mergeCell ref="I166:I169"/>
    <mergeCell ref="H166:H169"/>
    <mergeCell ref="G166:G169"/>
    <mergeCell ref="F166:F169"/>
    <mergeCell ref="E166:E169"/>
    <mergeCell ref="D166:D169"/>
    <mergeCell ref="C166:C169"/>
    <mergeCell ref="B166:B169"/>
    <mergeCell ref="M170:M171"/>
    <mergeCell ref="N170:N171"/>
    <mergeCell ref="O170:O171"/>
    <mergeCell ref="P170:P171"/>
    <mergeCell ref="A162:A164"/>
    <mergeCell ref="B162:B164"/>
    <mergeCell ref="C162:C164"/>
    <mergeCell ref="N47:N56"/>
    <mergeCell ref="O47:O56"/>
    <mergeCell ref="P47:P56"/>
    <mergeCell ref="L139:L141"/>
    <mergeCell ref="B139:B143"/>
    <mergeCell ref="C139:C143"/>
    <mergeCell ref="D139:D143"/>
    <mergeCell ref="O162:O164"/>
    <mergeCell ref="G162:G164"/>
    <mergeCell ref="D162:D164"/>
    <mergeCell ref="E162:E164"/>
    <mergeCell ref="F162:F164"/>
    <mergeCell ref="H162:H164"/>
    <mergeCell ref="I162:I164"/>
    <mergeCell ref="M47:M56"/>
    <mergeCell ref="J162:J164"/>
    <mergeCell ref="K162:K164"/>
    <mergeCell ref="L162:L164"/>
    <mergeCell ref="M162:M164"/>
    <mergeCell ref="N162:N164"/>
    <mergeCell ref="K131:K132"/>
    <mergeCell ref="L131:L132"/>
    <mergeCell ref="M62:M66"/>
    <mergeCell ref="N62:N66"/>
    <mergeCell ref="Q47:Q56"/>
    <mergeCell ref="P162:P164"/>
    <mergeCell ref="Q162:Q164"/>
    <mergeCell ref="A47:A56"/>
    <mergeCell ref="B47:B56"/>
    <mergeCell ref="C47:C56"/>
    <mergeCell ref="D47:D56"/>
    <mergeCell ref="E47:E56"/>
    <mergeCell ref="F47:F56"/>
    <mergeCell ref="G47:G56"/>
    <mergeCell ref="A288:A293"/>
    <mergeCell ref="B288:B293"/>
    <mergeCell ref="C288:C293"/>
    <mergeCell ref="D288:D293"/>
    <mergeCell ref="E288:E293"/>
    <mergeCell ref="F288:F293"/>
    <mergeCell ref="R294:R303"/>
    <mergeCell ref="R288:R293"/>
    <mergeCell ref="G288:G293"/>
    <mergeCell ref="M288:M293"/>
    <mergeCell ref="N288:N293"/>
    <mergeCell ref="O288:O293"/>
    <mergeCell ref="P288:P293"/>
    <mergeCell ref="Q288:Q293"/>
    <mergeCell ref="G294:G303"/>
    <mergeCell ref="M294:M303"/>
    <mergeCell ref="N294:N303"/>
    <mergeCell ref="O294:O303"/>
    <mergeCell ref="P294:P303"/>
    <mergeCell ref="Q294:Q303"/>
    <mergeCell ref="A294:A303"/>
    <mergeCell ref="B294:B303"/>
    <mergeCell ref="C294:C303"/>
    <mergeCell ref="D294:D303"/>
    <mergeCell ref="E294:E303"/>
    <mergeCell ref="F294:F303"/>
    <mergeCell ref="A197:A198"/>
    <mergeCell ref="B197:B198"/>
    <mergeCell ref="C197:C198"/>
    <mergeCell ref="D197:D198"/>
    <mergeCell ref="E197:E198"/>
    <mergeCell ref="F197:F198"/>
    <mergeCell ref="O197:O198"/>
    <mergeCell ref="P197:P198"/>
    <mergeCell ref="Q197:Q198"/>
    <mergeCell ref="I197:I198"/>
    <mergeCell ref="J197:J198"/>
    <mergeCell ref="K197:K198"/>
    <mergeCell ref="L197:L198"/>
    <mergeCell ref="M197:M198"/>
    <mergeCell ref="N197:N198"/>
  </mergeCells>
  <hyperlinks>
    <hyperlink ref="A285" r:id="rId1" display="CT 11/2022 PGJ"/>
    <hyperlink ref="A282" r:id="rId2" display="CT 9/2022 PGJ"/>
    <hyperlink ref="A278:A280" r:id="rId3" display="CT 7/2022 PGJ"/>
    <hyperlink ref="A277" r:id="rId4" display="CT 6/2022 PGJ"/>
    <hyperlink ref="A276" r:id="rId5" display="CT 5/2022 PGJ"/>
    <hyperlink ref="A273:A275" r:id="rId6" display="CT 4/2022 PGJ"/>
    <hyperlink ref="A269:A272" r:id="rId7" display="CT 3/2022 PGJ"/>
    <hyperlink ref="A268" r:id="rId8" display="CT 2/2022 PGJ"/>
    <hyperlink ref="A266" r:id="rId9" display="CT 1/2022 PGJ"/>
    <hyperlink ref="A267" r:id="rId10" display="CC 1/2022 PGJ"/>
    <hyperlink ref="A265" r:id="rId11" display="CT 35/2021 PGJ"/>
    <hyperlink ref="A259:A264" r:id="rId12" display="CT 34/2021 PGJ"/>
    <hyperlink ref="A256:A258" r:id="rId13" display="CT 33/2021 PGJ"/>
    <hyperlink ref="A253:A255" r:id="rId14" display="CT 32/2021 PGJ"/>
    <hyperlink ref="A252" r:id="rId15" display="CT 31/2021 PGJ"/>
    <hyperlink ref="A251" r:id="rId16" display="CT 30/2021 PGJ"/>
    <hyperlink ref="A250" r:id="rId17" display="CT 29/2021 PGJ"/>
    <hyperlink ref="A249" r:id="rId18" display="CT 28/2021 PGJ"/>
    <hyperlink ref="A248" r:id="rId19" display="CT 27/2021 PGJ"/>
    <hyperlink ref="A245:A247" r:id="rId20" display="CT 26/2021 PGJ"/>
    <hyperlink ref="A244" r:id="rId21" display="CT 25/2021 PGJ"/>
    <hyperlink ref="A240:A243" r:id="rId22" display="CT 24/2021 PGJ"/>
    <hyperlink ref="A239" r:id="rId23" display="CT 23/2021 PGJ"/>
    <hyperlink ref="A235:A238" r:id="rId24" display="CT 22/2021 PGJ"/>
    <hyperlink ref="A234" r:id="rId25" display="CT 21/2021 PGJ"/>
    <hyperlink ref="A233" r:id="rId26" display="CT 20/2021 PGJ"/>
    <hyperlink ref="A227:A232" r:id="rId27" display="CT 19/2021 PGJ"/>
    <hyperlink ref="A226" r:id="rId28" display="CT 18/2021 PGJ"/>
    <hyperlink ref="A225" r:id="rId29" display="CT 17/2021 PGJ"/>
    <hyperlink ref="A224" r:id="rId30" display="CT 16/2021 PGJ"/>
    <hyperlink ref="A223" r:id="rId31" display="CT 15/2021 PGJ"/>
    <hyperlink ref="A222" r:id="rId32" display="CT 14/2021 PGJ"/>
    <hyperlink ref="A216:A221" r:id="rId33" display="CT 13/2021 PGJ"/>
    <hyperlink ref="A215" r:id="rId34" display="CT 12/2021 PGJ"/>
    <hyperlink ref="A210:A213" r:id="rId35" display="CT 11/2021 PGJ"/>
    <hyperlink ref="A214" r:id="rId36" display="CC 10/2021 PGJ"/>
    <hyperlink ref="A209" r:id="rId37" display="CT 10/2021 PGJ"/>
    <hyperlink ref="A208" r:id="rId38" display="CT 9/2021 PGJ"/>
    <hyperlink ref="A207" r:id="rId39" display="CC 9/2021 PGJ"/>
    <hyperlink ref="A206" r:id="rId40" display="CC 8/2021 PGJ"/>
    <hyperlink ref="A204:A205" r:id="rId41" display="CT 8/2021 PGJ"/>
    <hyperlink ref="A203" r:id="rId42" display="CC 7/2021 PGJ"/>
    <hyperlink ref="A202" r:id="rId43" display="CC 6/2021 PGJ"/>
    <hyperlink ref="A201" r:id="rId44" display="CT 7/2021 PGJ"/>
    <hyperlink ref="A200" r:id="rId45" display="CT 6/2021 PGJ"/>
    <hyperlink ref="A199" r:id="rId46" display="CC 5/2021 PGJ"/>
    <hyperlink ref="A197" r:id="rId47" display="CT 5/2021 PGJ"/>
    <hyperlink ref="A196" r:id="rId48" display="CT 4/2021 PGJ"/>
    <hyperlink ref="A195" r:id="rId49" display="CC 4/2021 PGJ"/>
    <hyperlink ref="A194" r:id="rId50" display="CT 3/2021 PGJ"/>
    <hyperlink ref="A192:A193" r:id="rId51" display="CT 2/2021 PGJ"/>
    <hyperlink ref="A189:A191" r:id="rId52" display="CT 1/2021 PGJ"/>
    <hyperlink ref="A188" r:id="rId53" display="CC 3/2021 PGJ"/>
    <hyperlink ref="A187" r:id="rId54" display="CC 2/2021 PGJ"/>
    <hyperlink ref="A186" r:id="rId55" display="CC 1/2021 PGJ"/>
    <hyperlink ref="A181" r:id="rId56" display="CT 21/2020 PGJ"/>
    <hyperlink ref="A180" r:id="rId57" display="CT 19/2020 PGJ"/>
    <hyperlink ref="A178:A179" r:id="rId58" display="CT 18/2020 PGJ"/>
    <hyperlink ref="A172:A177" r:id="rId59" display="CT 17/2020 PGJ"/>
    <hyperlink ref="A170:A171" r:id="rId60" display="CT 16/2020 PGJ"/>
    <hyperlink ref="A166" r:id="rId61" display="CT 15/2020 PGJ"/>
    <hyperlink ref="A165" r:id="rId62" display="CC 4/2020 PGJ"/>
    <hyperlink ref="A162" r:id="rId63" display="CT 10/2020 PGJ"/>
    <hyperlink ref="A160:A161" r:id="rId64" display="CC 3/2020 PGJ"/>
    <hyperlink ref="A157" r:id="rId65" display="CT 8/2020 PGJ"/>
    <hyperlink ref="A151:A156" r:id="rId66" display="CT 2/2020 PGJ"/>
    <hyperlink ref="A6" r:id="rId67" display="CT 23/2016 PGJ"/>
    <hyperlink ref="A9:A16" r:id="rId68" display="CT 29/2016 PGJ"/>
    <hyperlink ref="A17:A21" r:id="rId69" display="CT 31/2016 PGJ"/>
    <hyperlink ref="A25" r:id="rId70" display="CC 1/2017 PGJ"/>
    <hyperlink ref="A30" r:id="rId71" display="CT 10/2017 PGJ"/>
    <hyperlink ref="A36:A39" r:id="rId72" display="CT 18/2017 PGJ"/>
    <hyperlink ref="A41:A46" r:id="rId73" display="CT 4/2018 PGJ"/>
    <hyperlink ref="A57" r:id="rId74" display="CT 19/2018 PGJ"/>
    <hyperlink ref="A62" r:id="rId75" display="CT 20/2018 PGJ"/>
    <hyperlink ref="A67:A103" r:id="rId76" display="CT 24/2018 PGJ"/>
    <hyperlink ref="A104" r:id="rId77" display="CT 32/2018 PGJ"/>
    <hyperlink ref="A107:A127" r:id="rId78" display="CT 35/2018 PGJ"/>
    <hyperlink ref="A128:A129" r:id="rId79" display="CT 44/2018 PGJ"/>
    <hyperlink ref="A133" r:id="rId80" display="CT 2/2019 PGJ"/>
    <hyperlink ref="A139:A143" r:id="rId81" display="CT 3/2019 PGJ"/>
    <hyperlink ref="A144:A145" r:id="rId82" display="CT 18/2019 PGJ"/>
    <hyperlink ref="A148" r:id="rId83" display="CT 33/2019 PGJ"/>
    <hyperlink ref="A149:A150" r:id="rId84" display="CT 37/2019 PGJ"/>
    <hyperlink ref="R9" r:id="rId85" display="1º Termo Aditivo"/>
    <hyperlink ref="R10" r:id="rId86" display="2º Termo Aditivo"/>
    <hyperlink ref="R11" r:id="rId87" display="3º Termo Aditivo"/>
    <hyperlink ref="R12" r:id="rId88" display="4º Termo Aditivo"/>
    <hyperlink ref="R13" r:id="rId89" display="5º Termo Aditivo"/>
    <hyperlink ref="R14" r:id="rId90" display="6º Termo Aditivo"/>
    <hyperlink ref="R6" r:id="rId91" display="1º Termo Aditivo           "/>
    <hyperlink ref="R7" r:id="rId92" display="2º Termo Aditivo"/>
    <hyperlink ref="R8" r:id="rId93" display="3º Termo Aditivo"/>
    <hyperlink ref="R17" r:id="rId94" display="1º Termo Aditivo"/>
    <hyperlink ref="R18" r:id="rId95" display="2º Termo Aditivo"/>
    <hyperlink ref="R19" r:id="rId96" display="3º Termo Aditivo"/>
    <hyperlink ref="R20" r:id="rId97" display="4º Termo Aditivo"/>
    <hyperlink ref="R21" r:id="rId98" display="5º Termo Aditivo"/>
    <hyperlink ref="R22" r:id="rId99" display="6º Termo Aditivo"/>
    <hyperlink ref="R23" r:id="rId100" display="7º Termo Aditivo"/>
    <hyperlink ref="R24" r:id="rId101" display="8º Termo Aditivo"/>
    <hyperlink ref="R25" r:id="rId102" display="1º Termo Aditivo"/>
    <hyperlink ref="R26" r:id="rId103" display="2º Termo Aditivo"/>
    <hyperlink ref="R27" r:id="rId104" display="3º Termo Aditivo"/>
    <hyperlink ref="R28" r:id="rId105" display="4º Termo Aditivo"/>
    <hyperlink ref="R30" r:id="rId106" display="1º Termo Aditivo"/>
    <hyperlink ref="R31" r:id="rId107" display="2º Termo Aditivo"/>
    <hyperlink ref="R32" r:id="rId108" display="3º Termo Aditivo"/>
    <hyperlink ref="R33" r:id="rId109" display="4º Termo Aditivo"/>
    <hyperlink ref="R34" r:id="rId110" display="5º Termo Aditivo"/>
    <hyperlink ref="R36" r:id="rId111" display="1º Termo Aditivo"/>
    <hyperlink ref="R37" r:id="rId112" display="2º Termo Aditivo"/>
    <hyperlink ref="R38" r:id="rId113" display="3º Termo Aditivo"/>
    <hyperlink ref="R39" r:id="rId114" display="4º Termo Aditivo"/>
    <hyperlink ref="R41" r:id="rId115" display="1º Termo Aditivo"/>
    <hyperlink ref="R42" r:id="rId116" display="2º Termo Aditivo"/>
    <hyperlink ref="R43" r:id="rId117" display="3º Termo Aditivo"/>
    <hyperlink ref="R44" r:id="rId118" display="4º Termo Aditivo"/>
    <hyperlink ref="R45" r:id="rId119" display="5º Termo Aditivo"/>
    <hyperlink ref="R57" r:id="rId120" display="1º Termo Aditivo"/>
    <hyperlink ref="R58" r:id="rId121" display="2º Termo Aditivo"/>
    <hyperlink ref="R59" r:id="rId122" display="3º Termo Aditivo"/>
    <hyperlink ref="R60" r:id="rId123" display="4º Termo Aditivo"/>
    <hyperlink ref="R62" r:id="rId124" display="1º Termo Aditivo"/>
    <hyperlink ref="R63" r:id="rId125" display="2º Termo Aditivo"/>
    <hyperlink ref="R64" r:id="rId126" display="3º Termo Aditivo"/>
    <hyperlink ref="R65" r:id="rId127" display="4º Termo Aditivo"/>
    <hyperlink ref="R76:R78" r:id="rId128" display="4º Termo Aditivo"/>
    <hyperlink ref="R67:R69" r:id="rId129" display="1º Termo Aditivo"/>
    <hyperlink ref="R70:R72" r:id="rId130" display="2º Termo Aditivo"/>
    <hyperlink ref="R73:R75" r:id="rId131" display="3º Termo Aditivo"/>
    <hyperlink ref="R104" r:id="rId132" display="1º Termo Aditivo"/>
    <hyperlink ref="R105" r:id="rId133" display="2º Termo Aditivo"/>
    <hyperlink ref="R107:R110" r:id="rId134" display="1º Termo Aditivo"/>
    <hyperlink ref="R111:R113" r:id="rId135" display="2º Termo Aditivo"/>
    <hyperlink ref="R114:R117" r:id="rId136" display="3º Termo Aditivo"/>
    <hyperlink ref="R118:R120" r:id="rId137" display="4º Termo Aditivo"/>
    <hyperlink ref="R128" r:id="rId138" display="1º Termo Aditivo"/>
    <hyperlink ref="R129" r:id="rId139" display="2º Termo Aditivo"/>
    <hyperlink ref="R130" r:id="rId140" display="3º Termo Aditivo"/>
    <hyperlink ref="R131" r:id="rId141" display="4º Termo Aditivo"/>
    <hyperlink ref="R133" r:id="rId142" display="1º Termo Aditivo"/>
    <hyperlink ref="R134:R135" r:id="rId143" display="2º Termo Aditivo"/>
    <hyperlink ref="R136" r:id="rId144" display="3º Termo Aditivo"/>
    <hyperlink ref="R139" r:id="rId145" display="1º Termo Aditivo"/>
    <hyperlink ref="R140" r:id="rId146" display="2º Termo Aditivo"/>
    <hyperlink ref="R141" r:id="rId147" display="3º Termo Aditivo"/>
    <hyperlink ref="R142" r:id="rId148" display="4º Termo Aditivo"/>
    <hyperlink ref="R144" r:id="rId149" display="1º Termo Aditivo"/>
    <hyperlink ref="R145" r:id="rId150" display="2º Termo Aditivo"/>
    <hyperlink ref="R146" r:id="rId151" display="3º Termo Aditivo"/>
    <hyperlink ref="R157" r:id="rId152" display="1º Termo Aditivo"/>
    <hyperlink ref="R158" r:id="rId153" display="2º Termo Aditivo"/>
    <hyperlink ref="R166" r:id="rId154" display="1º Termo Aditivo"/>
    <hyperlink ref="R168" r:id="rId155" display="2º Termo Aditivo"/>
    <hyperlink ref="R178" r:id="rId156" display="1º Termo Aditivo"/>
    <hyperlink ref="R187" r:id="rId157" display="1º Termo Aditivo"/>
    <hyperlink ref="R194" r:id="rId158" display="1º Termo Aditivo"/>
    <hyperlink ref="R196" r:id="rId159" display="1º Termo Aditivo"/>
    <hyperlink ref="R197" r:id="rId160" display="1º Termo Aditivo"/>
    <hyperlink ref="R199" r:id="rId161" display="1º Termo Aditivo"/>
    <hyperlink ref="R200" r:id="rId162" display="1º Termo Aditivo"/>
    <hyperlink ref="R203" r:id="rId163" display="1º Termo Aditivo"/>
    <hyperlink ref="R204:R205" r:id="rId164" display="1º Termo Aditivo"/>
    <hyperlink ref="R210:R213" r:id="rId165" display="1º Termo Aditivo"/>
    <hyperlink ref="A182:A185" r:id="rId166" display="CC 8/2020 PGJ"/>
    <hyperlink ref="A281" r:id="rId167" display="CT 8/2022 PGJ"/>
    <hyperlink ref="A284" r:id="rId168" display="CT 10/2022 FAMP"/>
    <hyperlink ref="R277" r:id="rId169" display="1º Termo Aditivo"/>
    <hyperlink ref="R223" r:id="rId170" display="1º Termo Aditivo"/>
    <hyperlink ref="R234" r:id="rId171" display="1º Termo Aditivo"/>
    <hyperlink ref="R249" r:id="rId172" display="1º Termo Aditivo"/>
    <hyperlink ref="R278:R280" r:id="rId173" display="1º Termo de Apostilamento"/>
    <hyperlink ref="R216:R221" r:id="rId174" display="1º Termo Aditivo"/>
    <hyperlink ref="A283" r:id="rId175" display="CC 4/2022 PGJ"/>
    <hyperlink ref="R235:R238" r:id="rId176" display="1º Termo Aditivo"/>
    <hyperlink ref="R227:R232" r:id="rId177" display="1º Termo Aditivo"/>
    <hyperlink ref="R268" r:id="rId178" display="Rescisão Contratual"/>
    <hyperlink ref="R169" r:id="rId179" display="3º Termo Aditivo"/>
    <hyperlink ref="R226" r:id="rId180" display="1º Termo Aditivo"/>
    <hyperlink ref="R239" r:id="rId181" display="1º Termo Aditivo"/>
    <hyperlink ref="R132" r:id="rId182" display="Rescisão Contratual"/>
    <hyperlink ref="R164" r:id="rId183" display=" 3º Termo Aditivo   "/>
    <hyperlink ref="R162" r:id="rId184" display="1º Termo Aditivo "/>
    <hyperlink ref="R163" r:id="rId185" display="2º Termo Aditivo"/>
    <hyperlink ref="R267" r:id="rId186" display="1º Termo Aditivo"/>
    <hyperlink ref="R215" r:id="rId187" display="1º Termo Aditivo"/>
    <hyperlink ref="A47:A56" r:id="rId188" display="CT 11/2018 PGJ"/>
    <hyperlink ref="R50" r:id="rId189" display="4º Termo Aditivo"/>
    <hyperlink ref="R49" r:id="rId190" display="3º Termo Aditivo"/>
    <hyperlink ref="R48" r:id="rId191" display="2º Termo Aditivo"/>
    <hyperlink ref="A286" r:id="rId192" display="CT 12/2022 PGJ"/>
    <hyperlink ref="A287" r:id="rId193" display="CT 13/2022 PGJ"/>
    <hyperlink ref="A294:A303" r:id="rId194" display="CT 15/2022 PGJ"/>
    <hyperlink ref="A288:A293" r:id="rId195" display="CT 14/2022 PGJ"/>
    <hyperlink ref="A304" r:id="rId196" display="CT 16/2022 PGJ"/>
    <hyperlink ref="R121:R124" r:id="rId197" display="5º Termo Aditivo"/>
    <hyperlink ref="A306" r:id="rId198" display="CT 17/2022 PGJ"/>
    <hyperlink ref="A307" r:id="rId199" display="CT 18/2022 PGJ"/>
    <hyperlink ref="A308" r:id="rId200" display="CT 19/2022 PGJ"/>
    <hyperlink ref="A309" r:id="rId201" display="CT 20/2022 PGJ"/>
    <hyperlink ref="A310" r:id="rId202" display="CT 21/2022 PGJ"/>
    <hyperlink ref="A313" r:id="rId203" display="CT 25/2022 PGJ"/>
    <hyperlink ref="A312" r:id="rId204" display="CT 24/2022 PGJ"/>
    <hyperlink ref="R35" r:id="rId205" display="Rescisão Contratual"/>
    <hyperlink ref="R198" r:id="rId206" display="2º Termo Aditivo"/>
    <hyperlink ref="R149:R150" r:id="rId207" display="1º Termo Aditivo"/>
    <hyperlink ref="R256:R258" r:id="rId208" display="1º Termo Aditivo"/>
    <hyperlink ref="R172:R177" r:id="rId209" display="1º Termo Aditivo"/>
    <hyperlink ref="R269:R272" r:id="rId210" display="1º Termo Aditivo"/>
    <hyperlink ref="R143" r:id="rId211" display="1º TAP"/>
    <hyperlink ref="R148" r:id="rId212" display="1º Termo de Apostilamento"/>
    <hyperlink ref="A314:A315" r:id="rId213" display="CT 26/2022 PGJ"/>
    <hyperlink ref="A316:A318" r:id="rId214" display="CT 27/2022 PGJ"/>
    <hyperlink ref="A319" r:id="rId215" display="CT 29/2022 PGJ"/>
    <hyperlink ref="A320" r:id="rId216" display="CT 30/2022 PGJ"/>
    <hyperlink ref="A321" r:id="rId217" display="CT 32/2022 PGJ"/>
    <hyperlink ref="R179" r:id="rId218" display="Rescisão Contratual"/>
    <hyperlink ref="R265" r:id="rId219" display="1º Termo Aditivo"/>
  </hyperlink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5" scale="36" r:id="rId221"/>
  <headerFooter alignWithMargins="0">
    <oddFooter>&amp;CPágina &amp;P de &amp;N</oddFooter>
  </headerFooter>
  <rowBreaks count="11" manualBreakCount="11">
    <brk id="46" max="17" man="1"/>
    <brk id="93" max="17" man="1"/>
    <brk id="143" max="17" man="1"/>
    <brk id="177" max="17" man="1"/>
    <brk id="196" max="17" man="1"/>
    <brk id="209" max="17" man="1"/>
    <brk id="224" max="17" man="1"/>
    <brk id="246" max="17" man="1"/>
    <brk id="264" max="17" man="1"/>
    <brk id="282" max="17" man="1"/>
    <brk id="304" max="17" man="1"/>
  </rowBreaks>
  <drawing r:id="rId220"/>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95"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97"/>
      <c r="B1" s="102" t="s">
        <v>1152</v>
      </c>
      <c r="C1" s="97" t="s">
        <v>1155</v>
      </c>
      <c r="D1" s="97"/>
      <c r="E1" s="99" t="s">
        <v>1151</v>
      </c>
      <c r="F1" s="99" t="s">
        <v>1136</v>
      </c>
      <c r="G1" s="99" t="s">
        <v>1137</v>
      </c>
      <c r="H1" s="99" t="s">
        <v>1138</v>
      </c>
      <c r="I1" s="99" t="s">
        <v>1139</v>
      </c>
      <c r="J1" s="99" t="s">
        <v>1152</v>
      </c>
      <c r="K1" s="99" t="s">
        <v>1153</v>
      </c>
      <c r="L1" s="99" t="s">
        <v>1154</v>
      </c>
      <c r="M1" s="97"/>
    </row>
    <row r="2" spans="1:14" ht="30.75">
      <c r="A2" s="100" t="s">
        <v>1132</v>
      </c>
      <c r="B2" s="98">
        <v>4812</v>
      </c>
      <c r="C2" s="101">
        <f>B2/12</f>
        <v>401</v>
      </c>
      <c r="D2" s="97"/>
      <c r="E2" s="108" t="s">
        <v>1135</v>
      </c>
      <c r="F2" s="108" t="s">
        <v>1142</v>
      </c>
      <c r="G2" s="108">
        <v>512</v>
      </c>
      <c r="H2" s="108">
        <v>8</v>
      </c>
      <c r="I2" s="109" t="s">
        <v>1141</v>
      </c>
      <c r="J2" s="110">
        <v>5499</v>
      </c>
      <c r="K2" s="110">
        <v>0</v>
      </c>
      <c r="L2" s="110">
        <f>J2+K2</f>
        <v>5499</v>
      </c>
      <c r="M2" s="111">
        <f>L2/12</f>
        <v>458.25</v>
      </c>
      <c r="N2" t="s">
        <v>1159</v>
      </c>
    </row>
    <row r="3" spans="1:13" ht="30.75">
      <c r="A3" s="100" t="s">
        <v>1131</v>
      </c>
      <c r="B3" s="98">
        <v>5918</v>
      </c>
      <c r="C3" s="101">
        <f>B3/12</f>
        <v>493.1666666666667</v>
      </c>
      <c r="D3" s="97"/>
      <c r="E3" s="108" t="s">
        <v>1143</v>
      </c>
      <c r="F3" s="108" t="s">
        <v>1140</v>
      </c>
      <c r="G3" s="108">
        <v>512</v>
      </c>
      <c r="H3" s="108">
        <v>8</v>
      </c>
      <c r="I3" s="109" t="s">
        <v>1144</v>
      </c>
      <c r="J3" s="110">
        <v>3800</v>
      </c>
      <c r="K3" s="110">
        <v>1200</v>
      </c>
      <c r="L3" s="110">
        <f>J3+K3</f>
        <v>5000</v>
      </c>
      <c r="M3" s="111">
        <f>L3/12</f>
        <v>416.6666666666667</v>
      </c>
    </row>
    <row r="4" spans="1:14" ht="30.75">
      <c r="A4" s="97"/>
      <c r="B4" s="98">
        <f>B3-B2</f>
        <v>1106</v>
      </c>
      <c r="C4" s="101">
        <f>B4/12</f>
        <v>92.16666666666667</v>
      </c>
      <c r="D4" s="97"/>
      <c r="E4" s="108" t="s">
        <v>1135</v>
      </c>
      <c r="F4" s="108" t="s">
        <v>1142</v>
      </c>
      <c r="G4" s="108">
        <v>512</v>
      </c>
      <c r="H4" s="108">
        <v>16</v>
      </c>
      <c r="I4" s="109" t="s">
        <v>1145</v>
      </c>
      <c r="J4" s="110">
        <v>5600</v>
      </c>
      <c r="K4" s="110">
        <v>0</v>
      </c>
      <c r="L4" s="110">
        <f>J4+K4</f>
        <v>5600</v>
      </c>
      <c r="M4" s="111">
        <f>L4/12</f>
        <v>466.6666666666667</v>
      </c>
      <c r="N4" t="s">
        <v>1160</v>
      </c>
    </row>
    <row r="5" spans="1:16" ht="30.75">
      <c r="A5" s="100" t="s">
        <v>1133</v>
      </c>
      <c r="B5" s="98">
        <v>6445</v>
      </c>
      <c r="C5" s="101">
        <f aca="true" t="shared" si="0" ref="C5:C11">B5/12</f>
        <v>537.0833333333334</v>
      </c>
      <c r="D5" s="97"/>
      <c r="E5" s="104" t="s">
        <v>1148</v>
      </c>
      <c r="F5" s="104" t="s">
        <v>1142</v>
      </c>
      <c r="G5" s="104">
        <v>512</v>
      </c>
      <c r="H5" s="104">
        <v>16</v>
      </c>
      <c r="I5" s="105" t="s">
        <v>1150</v>
      </c>
      <c r="J5" s="106">
        <v>5199</v>
      </c>
      <c r="K5" s="106">
        <v>1200</v>
      </c>
      <c r="L5" s="106">
        <f>J5+K5</f>
        <v>6399</v>
      </c>
      <c r="M5" s="107">
        <f>L5/12</f>
        <v>533.25</v>
      </c>
      <c r="P5">
        <v>3800</v>
      </c>
    </row>
    <row r="6" spans="1:16" ht="30.75">
      <c r="A6" s="100" t="s">
        <v>1129</v>
      </c>
      <c r="B6" s="98">
        <v>5939</v>
      </c>
      <c r="C6" s="101">
        <f t="shared" si="0"/>
        <v>494.9166666666667</v>
      </c>
      <c r="D6" s="97"/>
      <c r="E6" s="104" t="s">
        <v>1148</v>
      </c>
      <c r="F6" s="104" t="s">
        <v>1140</v>
      </c>
      <c r="G6" s="104">
        <v>512</v>
      </c>
      <c r="H6" s="104">
        <v>8</v>
      </c>
      <c r="I6" s="105" t="s">
        <v>1150</v>
      </c>
      <c r="J6" s="106">
        <v>3849</v>
      </c>
      <c r="K6" s="106">
        <v>1300</v>
      </c>
      <c r="L6" s="106">
        <f>J6+K6</f>
        <v>5149</v>
      </c>
      <c r="M6" s="107">
        <f>L6/12</f>
        <v>429.0833333333333</v>
      </c>
      <c r="P6">
        <v>169</v>
      </c>
    </row>
    <row r="7" spans="1:16" ht="12.75">
      <c r="A7" s="100"/>
      <c r="B7" s="98"/>
      <c r="C7" s="101"/>
      <c r="D7" s="97"/>
      <c r="E7" s="97"/>
      <c r="F7" s="97"/>
      <c r="G7" s="97"/>
      <c r="H7" s="97"/>
      <c r="I7" s="103"/>
      <c r="J7" s="98"/>
      <c r="K7" s="98"/>
      <c r="L7" s="98"/>
      <c r="M7" s="101"/>
      <c r="P7">
        <v>1000</v>
      </c>
    </row>
    <row r="8" spans="1:13" ht="39">
      <c r="A8" s="100" t="s">
        <v>1134</v>
      </c>
      <c r="B8" s="98">
        <v>5223.23</v>
      </c>
      <c r="C8" s="101">
        <f>B8/12</f>
        <v>435.26916666666665</v>
      </c>
      <c r="D8" s="97"/>
      <c r="E8" s="97"/>
      <c r="F8" s="97"/>
      <c r="G8" s="97"/>
      <c r="H8" s="97"/>
      <c r="I8" s="100"/>
      <c r="J8" s="98"/>
      <c r="K8" s="98"/>
      <c r="L8" s="98"/>
      <c r="M8" s="97"/>
    </row>
    <row r="9" spans="1:13" ht="42" customHeight="1">
      <c r="A9" s="100" t="s">
        <v>1127</v>
      </c>
      <c r="B9" s="98">
        <v>5787</v>
      </c>
      <c r="C9" s="101">
        <f t="shared" si="0"/>
        <v>482.25</v>
      </c>
      <c r="D9" s="97"/>
      <c r="E9" s="97" t="s">
        <v>1135</v>
      </c>
      <c r="F9" s="97" t="s">
        <v>1140</v>
      </c>
      <c r="G9" s="97">
        <v>256</v>
      </c>
      <c r="H9" s="97">
        <v>8</v>
      </c>
      <c r="I9" s="103" t="s">
        <v>1146</v>
      </c>
      <c r="J9" s="98">
        <v>3999</v>
      </c>
      <c r="K9" s="98">
        <v>1300</v>
      </c>
      <c r="L9" s="98">
        <f>J9+K9</f>
        <v>5299</v>
      </c>
      <c r="M9" s="101">
        <f>L9/12</f>
        <v>441.5833333333333</v>
      </c>
    </row>
    <row r="10" spans="1:13" ht="39">
      <c r="A10" s="100" t="s">
        <v>1130</v>
      </c>
      <c r="B10" s="98">
        <v>5495.38</v>
      </c>
      <c r="C10" s="101">
        <f t="shared" si="0"/>
        <v>457.9483333333333</v>
      </c>
      <c r="D10" s="97"/>
      <c r="E10" s="97" t="s">
        <v>1147</v>
      </c>
      <c r="F10" s="97" t="s">
        <v>1140</v>
      </c>
      <c r="G10" s="97">
        <v>256</v>
      </c>
      <c r="H10" s="97">
        <v>8</v>
      </c>
      <c r="I10" s="103" t="s">
        <v>1144</v>
      </c>
      <c r="J10" s="98">
        <v>3398</v>
      </c>
      <c r="K10" s="98">
        <v>1300</v>
      </c>
      <c r="L10" s="98">
        <f>J10+K10</f>
        <v>4698</v>
      </c>
      <c r="M10" s="101">
        <f aca="true" t="shared" si="1" ref="M10:M15">L10/12</f>
        <v>391.5</v>
      </c>
    </row>
    <row r="11" spans="1:13" ht="54" customHeight="1">
      <c r="A11" s="100" t="s">
        <v>1128</v>
      </c>
      <c r="B11" s="98">
        <v>5253</v>
      </c>
      <c r="C11" s="101">
        <f t="shared" si="0"/>
        <v>437.75</v>
      </c>
      <c r="D11" s="97"/>
      <c r="E11" s="97" t="s">
        <v>1148</v>
      </c>
      <c r="F11" s="97" t="s">
        <v>1140</v>
      </c>
      <c r="G11" s="97">
        <v>512</v>
      </c>
      <c r="H11" s="97">
        <v>8</v>
      </c>
      <c r="I11" s="103" t="s">
        <v>1149</v>
      </c>
      <c r="J11" s="98">
        <v>3849</v>
      </c>
      <c r="K11" s="98">
        <v>1300</v>
      </c>
      <c r="L11" s="98">
        <f>J11+K11</f>
        <v>5149</v>
      </c>
      <c r="M11" s="101">
        <f t="shared" si="1"/>
        <v>429.0833333333333</v>
      </c>
    </row>
    <row r="12" spans="1:13" ht="30.75">
      <c r="A12" s="100"/>
      <c r="B12" s="98"/>
      <c r="C12" s="97"/>
      <c r="D12" s="97"/>
      <c r="E12" s="97" t="s">
        <v>1148</v>
      </c>
      <c r="F12" s="97" t="s">
        <v>1142</v>
      </c>
      <c r="G12" s="97">
        <v>512</v>
      </c>
      <c r="H12" s="97">
        <v>16</v>
      </c>
      <c r="I12" s="103" t="s">
        <v>1150</v>
      </c>
      <c r="J12" s="98">
        <v>5199</v>
      </c>
      <c r="K12" s="98">
        <v>1300</v>
      </c>
      <c r="L12" s="98">
        <f>J12+K12</f>
        <v>6499</v>
      </c>
      <c r="M12" s="101">
        <f t="shared" si="1"/>
        <v>541.5833333333334</v>
      </c>
    </row>
    <row r="13" spans="1:13" ht="30.75">
      <c r="A13" s="100"/>
      <c r="B13" s="98"/>
      <c r="C13" s="97"/>
      <c r="D13" s="97"/>
      <c r="E13" s="97" t="s">
        <v>1156</v>
      </c>
      <c r="F13" s="97" t="s">
        <v>1157</v>
      </c>
      <c r="G13" s="97">
        <v>256</v>
      </c>
      <c r="H13" s="97">
        <v>8</v>
      </c>
      <c r="I13" s="103" t="s">
        <v>1158</v>
      </c>
      <c r="J13" s="98">
        <v>4599</v>
      </c>
      <c r="K13" s="98">
        <v>1000</v>
      </c>
      <c r="L13" s="98">
        <f>J13+K13</f>
        <v>5599</v>
      </c>
      <c r="M13" s="101">
        <f t="shared" si="1"/>
        <v>466.5833333333333</v>
      </c>
    </row>
    <row r="14" spans="1:13" ht="12.75">
      <c r="A14" s="100"/>
      <c r="B14" s="98"/>
      <c r="C14" s="97"/>
      <c r="D14" s="97"/>
      <c r="E14" s="97"/>
      <c r="F14" s="97"/>
      <c r="G14" s="97"/>
      <c r="H14" s="97"/>
      <c r="I14" s="97"/>
      <c r="J14" s="97"/>
      <c r="K14" s="97"/>
      <c r="L14" s="97"/>
      <c r="M14" s="101">
        <f t="shared" si="1"/>
        <v>0</v>
      </c>
    </row>
    <row r="15" spans="1:13" ht="12.75">
      <c r="A15" s="100"/>
      <c r="B15" s="98"/>
      <c r="C15" s="97"/>
      <c r="D15" s="97"/>
      <c r="E15" s="97"/>
      <c r="F15" s="97"/>
      <c r="G15" s="97"/>
      <c r="H15" s="97"/>
      <c r="I15" s="97"/>
      <c r="J15" s="97"/>
      <c r="K15" s="97"/>
      <c r="L15" s="97"/>
      <c r="M15" s="101">
        <f t="shared" si="1"/>
        <v>0</v>
      </c>
    </row>
    <row r="16" spans="1:13" ht="12.75">
      <c r="A16" s="100"/>
      <c r="B16" s="98"/>
      <c r="C16" s="97"/>
      <c r="D16" s="97"/>
      <c r="E16" s="97"/>
      <c r="F16" s="97"/>
      <c r="G16" s="97"/>
      <c r="H16" s="97"/>
      <c r="I16" s="97"/>
      <c r="J16" s="97"/>
      <c r="K16" s="97"/>
      <c r="L16" s="97"/>
      <c r="M16" s="97"/>
    </row>
    <row r="17" spans="1:13" ht="12.75">
      <c r="A17" s="96"/>
      <c r="E17" s="97"/>
      <c r="F17" s="97"/>
      <c r="G17" s="97"/>
      <c r="H17" s="97"/>
      <c r="I17" s="97"/>
      <c r="J17" s="97"/>
      <c r="K17" s="97"/>
      <c r="L17" s="97"/>
      <c r="M17" s="97"/>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Arruda</cp:lastModifiedBy>
  <cp:lastPrinted>2022-11-14T19:05:24Z</cp:lastPrinted>
  <dcterms:created xsi:type="dcterms:W3CDTF">2021-01-15T22:11:34Z</dcterms:created>
  <dcterms:modified xsi:type="dcterms:W3CDTF">2022-12-15T19:30:49Z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