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66925"/>
  <xr:revisionPtr revIDLastSave="339" documentId="11_B60157A975DB68BF73CB0623B3AC919DE51478E8" xr6:coauthVersionLast="47" xr6:coauthVersionMax="47" xr10:uidLastSave="{965ED66B-D0EC-4CD8-90FD-EBEE7041B539}"/>
  <bookViews>
    <workbookView xWindow="0" yWindow="0" windowWidth="16384" windowHeight="8192" tabRatio="500" xr2:uid="{00000000-000D-0000-FFFF-FFFF00000000}"/>
  </bookViews>
  <sheets>
    <sheet name="CONTRATOS" sheetId="1" r:id="rId1"/>
  </sheets>
  <definedNames>
    <definedName name="_1º_Termo_Apostialmento">CONTRATOS!$R$124</definedName>
    <definedName name="_1º_Termo_Apostilamento">CONTRATOS!$R$110</definedName>
    <definedName name="_xlnm._FilterDatabase" localSheetId="0" hidden="1">CONTRATOS!$A$6:$BV$493</definedName>
    <definedName name="_xlnm.Print_Area" localSheetId="0">CONTRATOS!$A$1:$R$552</definedName>
    <definedName name="Excel_BuiltIn__FilterDatabase" localSheetId="0">CONTRATOS!$A$5:$R$6</definedName>
    <definedName name="Excel_BuiltIn_Print_Area" localSheetId="0">CONTRATOS!$A$1:$R$27</definedName>
    <definedName name="_xlnm.Print_Titles" localSheetId="0">CONTRATOS!$1:$6</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551" i="1" l="1"/>
  <c r="B549" i="1"/>
  <c r="B548" i="1"/>
  <c r="B547" i="1"/>
</calcChain>
</file>

<file path=xl/sharedStrings.xml><?xml version="1.0" encoding="utf-8"?>
<sst xmlns="http://schemas.openxmlformats.org/spreadsheetml/2006/main" count="2170" uniqueCount="1242">
  <si>
    <t>JUNHO_2 0 2 6</t>
  </si>
  <si>
    <t>C O N T R A T O S  A D M I N I S T R A T I V O S</t>
  </si>
  <si>
    <t xml:space="preserve">Nº </t>
  </si>
  <si>
    <t>OBJETO</t>
  </si>
  <si>
    <t>DATA DE PUB NO DOU/ DOE/ DOMPE</t>
  </si>
  <si>
    <t>Nº EDITAL</t>
  </si>
  <si>
    <t>VIGÊNCIA</t>
  </si>
  <si>
    <t>SITUAÇÃO</t>
  </si>
  <si>
    <t>ITEM FORNECIDO</t>
  </si>
  <si>
    <t>UNIDADE MEDIDA</t>
  </si>
  <si>
    <t>VALOR UNITÁRIO</t>
  </si>
  <si>
    <t>QTDE</t>
  </si>
  <si>
    <t>VALOR  DO ITEM</t>
  </si>
  <si>
    <t>VALOR TOTAL CONTRATO</t>
  </si>
  <si>
    <t>CONTRATADO</t>
  </si>
  <si>
    <t>CNPJ/CPF</t>
  </si>
  <si>
    <t>SÓCIOS</t>
  </si>
  <si>
    <t>FISCAL</t>
  </si>
  <si>
    <t>TERMO ADITIVO</t>
  </si>
  <si>
    <t>INÍCIO</t>
  </si>
  <si>
    <t>TÉRMINO</t>
  </si>
  <si>
    <t>CT 10/2020 PGJ</t>
  </si>
  <si>
    <t>Prestação de serviços continuados de limpeza e conservação, higienização, serviços de copa, garçom, lavagem de veículos, jardinagem, manutenção predial e recepção, com fornecimento de materiais e equipamentos, nas instalações do Ministério Público do Estado do Amazonas/Procuradoria-Geral de Justiça do Estado do Amazonas, nos termos do Edital do Pregão Eletrônico n.º 4.040/2019-CPL/MP/PGJ, que integra este termo contratual, com seus anexos, independentemente de transcrição, para todos os fins e efeitos legais.</t>
  </si>
  <si>
    <t xml:space="preserve">
DOMPE: 21/05/2020</t>
  </si>
  <si>
    <t>Pregão Eletrônico
Nº:4.040/2019-CPL/MP/PGJ</t>
  </si>
  <si>
    <t>CONCLUÍDO</t>
  </si>
  <si>
    <t>Prestação de serviços continuados de limpeza e conservação, higienização, serviços de copa, garçom, lavagem de veículos, jardinagem e manutenção predial</t>
  </si>
  <si>
    <t>Mês</t>
  </si>
  <si>
    <t>JF TECNOLOGIA EIRELI</t>
  </si>
  <si>
    <t>12.891.300/0001-97</t>
  </si>
  <si>
    <t>Francisco Antonio Oliveira De Carvalho - Cpf:***.789.842-**</t>
  </si>
  <si>
    <t>ERIVAN LEAL DE OLIVEIRA</t>
  </si>
  <si>
    <t xml:space="preserve">1º Termo Aditivo </t>
  </si>
  <si>
    <t>2º Termo Aditivo</t>
  </si>
  <si>
    <t xml:space="preserve"> 3º Termo Aditivo   </t>
  </si>
  <si>
    <t>4º Termo Aditivo</t>
  </si>
  <si>
    <t>1º TAP</t>
  </si>
  <si>
    <t>5º Termo Aditivo</t>
  </si>
  <si>
    <t>6º Termo Aditivo</t>
  </si>
  <si>
    <t>7º Termo Aditivo</t>
  </si>
  <si>
    <t>8º Termo Aditivo</t>
  </si>
  <si>
    <t>9º Termo Aditivo</t>
  </si>
  <si>
    <t>2º TAP</t>
  </si>
  <si>
    <t>10º Termo Aditivo</t>
  </si>
  <si>
    <t>3º TAP</t>
  </si>
  <si>
    <t>11º Termo Aditivo</t>
  </si>
  <si>
    <t>12º Termo Aditivo</t>
  </si>
  <si>
    <t>4º TAP</t>
  </si>
  <si>
    <t>CT 16/2020 PGJ</t>
  </si>
  <si>
    <t>Locação de imóvel, localizado na Rua Belo Horizonte, n° 500, Aleixo,Manaus/AM, registrado no Cartório de Registro de Imóveis e Protestos de Letras sob a matrícula n°52.273, visando abrigar Promotorias de Justiça da Capital do Estado do Amazonas, conforme asespecificações constantes no TERMO DE REFERÊNCIA Nº 14.2020.DEAC.0469877.2020.007177 e noMemorial Descritivo - Projeto e Rede Lógica.</t>
  </si>
  <si>
    <t xml:space="preserve">
DOMPE: 9/09/2020
</t>
  </si>
  <si>
    <t xml:space="preserve">
Doc.: Despacho nº. 320.2020.07AJ-SUBADM</t>
  </si>
  <si>
    <t>ATIVO</t>
  </si>
  <si>
    <t>Locação de imóvel, localizado na Rua Belo Horizonte, n° 500, Aleixo, Manaus/AM.</t>
  </si>
  <si>
    <t>ALVES LIRA LTDA</t>
  </si>
  <si>
    <t>05.828.884/0001-90</t>
  </si>
  <si>
    <t xml:space="preserve">Josias de Almeida Lira - CPF:***.558.412-**
</t>
  </si>
  <si>
    <t>MARIA NONATA PAIXÃO CAVALCANTE</t>
  </si>
  <si>
    <t>1º Termo  Aditivo</t>
  </si>
  <si>
    <t>3º  TAP</t>
  </si>
  <si>
    <t>3º Termo Aditivo</t>
  </si>
  <si>
    <t>5º TAP</t>
  </si>
  <si>
    <t>6º TAP</t>
  </si>
  <si>
    <t>7º TAP</t>
  </si>
  <si>
    <t>8º TAP</t>
  </si>
  <si>
    <t>9º TAP</t>
  </si>
  <si>
    <t>10º TAP</t>
  </si>
  <si>
    <t>CC 2/2021 PGJ</t>
  </si>
  <si>
    <t>Contratação de empresa especializada para fornecer Software exclusivo para Registro de Ocorrências de Obra e para o acompanhamento em tempo real das obras, reformas e manutenções realizadas pelo MINISTÉRIO PÚBLICO DO AMAZONAS nas unidades da Capital e Interior do Estado do Amazonas, conforme o Termo de Referência n.º 4.2020.DEAC.0435757.2020.001112.</t>
  </si>
  <si>
    <t xml:space="preserve">
DOMPE: 22/02/2021</t>
  </si>
  <si>
    <t xml:space="preserve">
Doc.: Despacho  nº 50.2021.02AJ-SUBADM</t>
  </si>
  <si>
    <t>22/02/2021</t>
  </si>
  <si>
    <t>Software exclusivo para Registro de Ocorrências de Obra (diários de obras), consistente em Sistema Online para elaborar, armazenar e gerenciar Relatório Diário de Obra (RDO</t>
  </si>
  <si>
    <t>Unidade</t>
  </si>
  <si>
    <t>UPDATE DIGITAL TECNOLOGIA DA INFORMAÇÃO LTDA</t>
  </si>
  <si>
    <t>21.600.669/0001-94</t>
  </si>
  <si>
    <t>Tairo Oliveira Lima - Cpf:***.856.166-**</t>
  </si>
  <si>
    <t>PAULO AUGUSTO DE OLIVEIRA LOPES</t>
  </si>
  <si>
    <t>1º Termo Aditivo</t>
  </si>
  <si>
    <t>CT 4/2021 PGJ</t>
  </si>
  <si>
    <t>Locação de imóvel localizado na Av. Francisco de Paula, n.º 141, Tancredo Neves, 69.520-000, Juruá/AM, registrado no Cartório de Registro de Imóveis da Comarca de Juruá sob a matrícula n.º 483, visando atender as necessidades do Ministério Público do Estado do Amazonas / Procuradoria-Geral de Justiça do Estado do Amazonas.
Parágrafo único. O imóvel e sua respectiva área de estacionamento destinar-se-ão às instalações da Promotoria de Justiça da Comarca de Juruá do Estado do Amazonas.</t>
  </si>
  <si>
    <t xml:space="preserve">
DOMPE: 10/03/2021</t>
  </si>
  <si>
    <t xml:space="preserve">
Doc.: Despacho  n.º 105.2021.01AJ-SUBADM</t>
  </si>
  <si>
    <t>10/03/2021</t>
  </si>
  <si>
    <t>locação de imóvel localizado na Av. Francisco de Paula, n.º 141, Tancredo Neves, 69.520-000, Juruá/AM</t>
  </si>
  <si>
    <t>SAMUEL MENDES DA SILVA</t>
  </si>
  <si>
    <t>***.380.181-**</t>
  </si>
  <si>
    <t>Samuel Mendes Da Silva</t>
  </si>
  <si>
    <t>ADRIANA MONTEIRO ESPINHEIRA E MARIA NONATA PAIXÃO CAVALCANTE</t>
  </si>
  <si>
    <t>CC 7/2021 PGJ</t>
  </si>
  <si>
    <t>Prestação de serviços de fornecimento de água potável e coleta de esgoto, visando atender as unidades da CONTRATANTE na cidade de Iranduba/AM, conforme as condições previstas neste instrumento, observando-se as normas legais e regulamentares aplicáveis.</t>
  </si>
  <si>
    <t>DOMPE: 19/05/2021</t>
  </si>
  <si>
    <t xml:space="preserve">
Doc.: Despacho  n.º 208.2021</t>
  </si>
  <si>
    <t>17/05/2021</t>
  </si>
  <si>
    <t>Fornecimento de água potável e coleta de esgoto</t>
  </si>
  <si>
    <t>SERVIÇO AUTÔNOMO DE ÁGUA E ESGOTO DE IRANDUBA - SAAE</t>
  </si>
  <si>
    <t>08.848.656/0001-70</t>
  </si>
  <si>
    <t>Kaio Ícaro Ferreira Vieira - Cpf:***.190.092-**</t>
  </si>
  <si>
    <t>MAURÍCIO TEIXEIRA DA SILVA</t>
  </si>
  <si>
    <t>CT 8/2021 PGJ</t>
  </si>
  <si>
    <t>Prestação de serviços de operação, manutenção preventiva e corretiva de estação de tratamento de efluentes - ETE, sistema Mizumo MP 30, instalada no prédio sede do Ministério Público do Estado do Amazonas, localizado na Av. Coronel Teixeira, n.º 7.995 - bairro Nova Esperança, conforme descrito neste instrumento, nos termos do Edital do Pregão Eletrônico n.º 4.011/2021-CPL/MP/PGJ.</t>
  </si>
  <si>
    <t>DOMPE: 12/05/2021</t>
  </si>
  <si>
    <t>Nº:Pregão Eletrônico n.º 4.011/2021-CPL/MP/PGJ</t>
  </si>
  <si>
    <t>27/05/2021</t>
  </si>
  <si>
    <t>Serviços de Manutenção Corretiva do sistema de tratamento de efluentes MIZUMO MP-30</t>
  </si>
  <si>
    <t>CASA NOVA ENGENHARIA E CONSULTORIA LTDA</t>
  </si>
  <si>
    <t>12.715.889/0001-72</t>
  </si>
  <si>
    <t>Leonardo Borges Falcone - Cpf:***.625.646-**</t>
  </si>
  <si>
    <t>LUCIANA DE SOUZA CARVALHO</t>
  </si>
  <si>
    <t>Serviços de Manutenção Preventiva do sistema de tratamento de efluentes MIZUMO MP-30.</t>
  </si>
  <si>
    <t>Serviço</t>
  </si>
  <si>
    <t>CC 10/2021 PGJ</t>
  </si>
  <si>
    <t>Prestação de serviços de fornecimento de água potável e coleta de esgoto, visando atender as unidades da CONTRATANTE na cidade de Humaitá/AM, conforme as condições previstas neste instrumento, observando-se as normas legais e regulamentares aplicáveis.</t>
  </si>
  <si>
    <t xml:space="preserve">
DOMPE: 15/07/2021</t>
  </si>
  <si>
    <t xml:space="preserve">
Doc.: Despacho  n.º 248.2021.03AJ-SUBADM</t>
  </si>
  <si>
    <t>14/07/2021</t>
  </si>
  <si>
    <t>fornecimento de água potável e coleta de esgoto</t>
  </si>
  <si>
    <t>COMPANHIA HUMAITAENSE DE ÁGUAS E SANEAMENTO BÁSICO - COHASB</t>
  </si>
  <si>
    <t>05.610.079/0001-96</t>
  </si>
  <si>
    <t>Renan Castro Maia - Cpf:***.999.102-**</t>
  </si>
  <si>
    <t>MARIA NONATA PAIXÃO CAVALCANTE E MAURÍCIO TEIXEIRA DA SILVA</t>
  </si>
  <si>
    <t>CT 12/2021 PGJ</t>
  </si>
  <si>
    <t>Aquisição de licença de uso de sistemas de informação para a disponibilização do Sistema de Controle de Material e Patrimônio - AJURI, em plataforma web, objetivando o controle de material de consumo (controle de estoque) e de material permanente (controle de patrimônio), cuja descrição está contida no Termo de referência nº 4.2021.SPAT.0606288.2021.002131 e na Proposta datada de 17.05.2021, que passa a fazer parte integrante deste contrato, para atender às necessidades do Ministério Público do Estado do Amazonas / Procuradoria-Geral de Justiça - PGJ/AM, pelo período de 12 (doze) meses, que se regerá pelas normas da Lei n.º 8.666/93.</t>
  </si>
  <si>
    <t xml:space="preserve">
DOMPE: 7/07/2021</t>
  </si>
  <si>
    <t xml:space="preserve">
Doc.: Despacho  n.º 209.2021.03AJ-SUBADM</t>
  </si>
  <si>
    <t>18/07/2021</t>
  </si>
  <si>
    <t>Licença de uso de sistemas de informação para a disponibilização do Sistema de Controle de Material e Patrimônio  AJURI</t>
  </si>
  <si>
    <t>PRODAM S/A</t>
  </si>
  <si>
    <t>04.407.920/0001-80</t>
  </si>
  <si>
    <t>Lincoln Nunes Da Silva - Cpf:***.699.748-**</t>
  </si>
  <si>
    <t>ELISSANDRA REBOUÇAS ARRUDA</t>
  </si>
  <si>
    <t>CT 19/2021 PGJ</t>
  </si>
  <si>
    <t>Prestação de serviço para fornecimento de licenciamento de uso mensal de Sistema de Informação e Gestão de Processos Judiciais (PJs) e Extrajudiciais (PEJs) das áreas fins do Ministério Público do Estado do Amazonas, denominado Sistema de Automação da Justiça - SAJ/MP, envolvendo o suporte técnico, manutenção corretiva, serviços sobre a infraestrutura, bem como de serviços sob demanda de manutenções evolutivas da solução, conforme especificações, quantitATIVOs e prazos contidos na Proposta, datada de 09/09/2021, e no Termo de Referência n° 011.2021.DTIC.SEI.2021.007811, todos estes instrumentos indissociáveis do presente contrato</t>
  </si>
  <si>
    <t xml:space="preserve">
DOMPE: 10/09/2021</t>
  </si>
  <si>
    <t xml:space="preserve">
Doc.: Despacho  nº 415.2021.01AJ-SUBADM.</t>
  </si>
  <si>
    <t>Quantitativo Garantido de Ponto de Função: 140</t>
  </si>
  <si>
    <t>SOFTPLAN PLANEJAMENTO E SISTEMAS LTDA.</t>
  </si>
  <si>
    <t>82.845.322/0001-04</t>
  </si>
  <si>
    <t>Rodrigo Do Nascimento Santos - Cpf:***.386.018-**</t>
  </si>
  <si>
    <t>EUDO DE LIMA ASSIS JÚNIOR</t>
  </si>
  <si>
    <t>1º Termo Apostilamento</t>
  </si>
  <si>
    <t>Sustentação</t>
  </si>
  <si>
    <t>Serviços Sobre a Infraestrutura SAJ-MP</t>
  </si>
  <si>
    <t>Garantia de Evolução Tecnológica e Funcional</t>
  </si>
  <si>
    <t>Suporte de Primeiro Nível ao Usuário Interno</t>
  </si>
  <si>
    <t>Banco de Pontos de Função: 100</t>
  </si>
  <si>
    <t>11º TAP</t>
  </si>
  <si>
    <t>12º TAP</t>
  </si>
  <si>
    <t>CT 33/2021 PGJ</t>
  </si>
  <si>
    <t>Contratação de serviços de acesso dedicado à Internet com proteção contra ataques distribuídos de negação de serviço (AntiDDoS), por um período de 12 (doze) meses, conforme as condições e especificações descritas no TERMO DE REFERÊNCIA Nº 3.2021.DTIC.0620843.2020.005370, que fazem parte deste instrumento, independentemente de transcrição.</t>
  </si>
  <si>
    <t>DOMPE: 17/12/2021</t>
  </si>
  <si>
    <t>Doc.: Despacho de Inexigibilidade n.º533.2021.03AJ-SUBADM</t>
  </si>
  <si>
    <t>16/12/2021</t>
  </si>
  <si>
    <t>Serviços de Anti-DDoS para acesso de 300 Mbps.</t>
  </si>
  <si>
    <t>EYES NWHERE SISTEMAS INTELIGENTES DE IMAGEM LTDA</t>
  </si>
  <si>
    <t>07.244.008/0002-23</t>
  </si>
  <si>
    <t>José Ricardo Ferreira - Cpf:***.615.128-**</t>
  </si>
  <si>
    <t>RAPHAEL VITORIANO BASTOS</t>
  </si>
  <si>
    <t>Instalação e configuração de link dedicado de acesso à Internet com dupla abordagem.</t>
  </si>
  <si>
    <t>Serviço de acesso dedicado à Internet de 300 Mbps.</t>
  </si>
  <si>
    <t>2 º Termo Aditivo</t>
  </si>
  <si>
    <t>CT 35/2021 PGJ</t>
  </si>
  <si>
    <t>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</si>
  <si>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Doc.: Despacho  nº 541.2021.01AJ-SUBADM</t>
  </si>
  <si>
    <t>11/12/2021</t>
  </si>
  <si>
    <t>Serviços postais nacionais e internacionais com produtos de fornecimento de produtos para postagem</t>
  </si>
  <si>
    <t>EMPRESA BRASILEIRA DE CORREIOS E TELÉGRAFOS</t>
  </si>
  <si>
    <t>34.028.316/0003-75</t>
  </si>
  <si>
    <t>Alessandra Candice Da Cruz Ferreira - Cpf:***.403.017-**
Helen Aparecida De Oliveira Cardoso - Cpf:***.583.398-**</t>
  </si>
  <si>
    <t>PAULO VICTOR PINTO</t>
  </si>
  <si>
    <t>CC 1/2022 PGJ</t>
  </si>
  <si>
    <t>Prestação de serviços de suporte e atualizações para licença do Oracle Database 11g Standard, incluindo suporte técnico on-line e telefônico, para atender as necessidades do Ministério Público do Estado do Amazonas, por um período de 12 (doze) meses, nos termos do Termo de Referência nº 22.2021.DTIC.0728277.2021.013537.</t>
  </si>
  <si>
    <t>DOMPE: 23/02/2022</t>
  </si>
  <si>
    <t xml:space="preserve">
Doc.: Despacho  nº 80.2022.03AJ-SUBADM</t>
  </si>
  <si>
    <t>Oracle Database Standard Edition - Oracle 1-Click Ordering Program - Processor Perpetual</t>
  </si>
  <si>
    <t>ORACLE DO BRASIL SISTEMAS LTDA</t>
  </si>
  <si>
    <t>59.456.277/0001-76</t>
  </si>
  <si>
    <t>João Carlos Orestes - Cpf:***.139.208-**</t>
  </si>
  <si>
    <t>GENNER RAMOS MAIA</t>
  </si>
  <si>
    <t>1º Termo de Apostilamento</t>
  </si>
  <si>
    <t xml:space="preserve"> 1º Termo Aditivo</t>
  </si>
  <si>
    <t xml:space="preserve"> 2º Termo Aditivo</t>
  </si>
  <si>
    <t>CT 4/2022 PGJ</t>
  </si>
  <si>
    <t>Aquisição de 2 (duas) licenças de software AutoCAD One (AutoCAD, Architecture, Electrical, MAP 3D, Mechanical, MEP, Plant 3D eRaster Design), Civil 3D, Infraworks, Revit, Navisworks Manage e treinamento, visando suprir as necessidades da Divisão de Engenharia, Arquitetura e Cálculo do Ministério Público do Amazonas (MPAM), nos termos do Edital do PREGÃO ELETRÔNICO N.º 4.002/2022-CPL/MP/PGJ, conforme o Termo de Referência n.º 39.2020.DEAC.0552573.2020.019936.</t>
  </si>
  <si>
    <t>DOMPE: 4/04/2022</t>
  </si>
  <si>
    <t>Pregão Eletrônico
Nº:4.002/2022-CPL/MP/PGJ</t>
  </si>
  <si>
    <t>31/03/2022</t>
  </si>
  <si>
    <t>Consultoria</t>
  </si>
  <si>
    <t>MAPDATA - TECNOLOGIA, INFORMÁTICA E COMÉRCIO LTDA</t>
  </si>
  <si>
    <t>66.582.784/0001-11</t>
  </si>
  <si>
    <t>Débora Cristina Cassim - Cpf:***.745.628-**</t>
  </si>
  <si>
    <t>AutoCAD One (AutoCAD, Architecture, Electrical, MAP 3D, Mechanical, MEP, Plant 3D eRaster Design), Civil 3D, Infraworks, Revit, Navisworks Manage</t>
  </si>
  <si>
    <t>Treinamento</t>
  </si>
  <si>
    <t>CT 9/2022 PGJ</t>
  </si>
  <si>
    <t>Contratação de empresa especializada em serviços técnicos para a elaboração de Projeto Básico para Contratação de Empresa Especializada em Execução de Montagem de Sistema de Combate e Prevenção a Incêndio, nos termos do Termo de Referência nº 30.2021.DEAC.0743741.2019.003706 e do EDITAL DO PREGÃO ELETRÔNICO N. º 4.006/2022-CPL/MP/PGJ.</t>
  </si>
  <si>
    <t xml:space="preserve">
DOMPE: 10/05/2022</t>
  </si>
  <si>
    <t>Pregão Eletrônico
Nº:4.006/2022-CPL/MP/PGJ</t>
  </si>
  <si>
    <t>Projeto Básico para Contratação de Empresa Especializada em Execução de Montagem de Sistema de Combate e Prevenção a Incêndio</t>
  </si>
  <si>
    <t>GUIMARÃES ENGENHARIA &amp; ARQUITETURA EIRELI-</t>
  </si>
  <si>
    <t>28.553.301/0001-61</t>
  </si>
  <si>
    <t>Helielton Guimarães De Paula - Cpf:***.038.002-**</t>
  </si>
  <si>
    <t>1º Termo aditivo</t>
  </si>
  <si>
    <t>2º Termo aditivo</t>
  </si>
  <si>
    <t>CC 4/2022 PGJ</t>
  </si>
  <si>
    <t>Fornecimento de água potável e coleta de esgoto, visando atender as unidades da CONTRATANTE na cidade de Parintins/AM, conforme as condições previstas neste instrumento, observando-se as normas legais e regulamentares aplicáveis.</t>
  </si>
  <si>
    <t>DOMPE: 11/07/2022</t>
  </si>
  <si>
    <t xml:space="preserve">
Doc.: Despacho  n.º 243.2022.01AJ-SUBADM</t>
  </si>
  <si>
    <t>fornecimento de água potável e coleta de esgoto, visando atender as unidades da CONTRATANTE na cidade de Parintins/AM</t>
  </si>
  <si>
    <t>SERVIÇO AUTÔNOMO DE ÁGUA E ESGOTO DE PARINTINS - SAAE</t>
  </si>
  <si>
    <t>04.597.340/0001-00</t>
  </si>
  <si>
    <t>Fermiliano De Souza Tavares - Cpf:***.481.852-**</t>
  </si>
  <si>
    <t>ISADYSON PIMENTEL AZEDO</t>
  </si>
  <si>
    <t>CT 12/2022 PGJ</t>
  </si>
  <si>
    <t>Prestação de serviços bancários através de Instituição Financeira, autorizada pelo Banco Central do Brasil, doravante denominada CONTRATADA, compreendendo o processamento da folha de pagamentos e concessão de créditos consignados para os membros e servidores ATIVOs, InATIVOs e Pensionistas da Procuradoria-Geral de Justiça do Estado do Amazonas, assim como o assessoramento no gerenciamento dos recursos financeiros da CONTRATANTE, o pagamento de seus fornecedores e demais credores, dentre outros serviços correlatos, com cessão onerosa de uso do espaço físico para instalação e funcionamento de Posto de Atendimento Bancário - PAB, pelo período de 60 (sessenta) meses, detalhados conforme as especificações seguintes, além daquelas descritas nos termos do Edital do Pregão Eletrônico N.º 4.031/2022-CPL/MP/PGJ .</t>
  </si>
  <si>
    <t xml:space="preserve">
DOMPE: 2/08/2022</t>
  </si>
  <si>
    <t>Pregão Eletrônico
Nº:4.031/2022-CPL/MP/PGJ</t>
  </si>
  <si>
    <t>Prestação de serviços bancários.</t>
  </si>
  <si>
    <t>BANCO BRADESCO S/A</t>
  </si>
  <si>
    <t>60.746.948/0001-12</t>
  </si>
  <si>
    <t>Francisco Grangeiro Diniz Júnior - Cpf:***.875.864-**</t>
  </si>
  <si>
    <t>MARLON ANDRÉ MENDES BERNARDO, JANICE QUEIROZ DE OLIVEIRA, MARCOS ANDRÉ ABENSUR, MARCELLO PIRES FONSECA E DMES BRITO DE SOUZA</t>
  </si>
  <si>
    <t>Não</t>
  </si>
  <si>
    <t>CT 15/2022 PGJ</t>
  </si>
  <si>
    <t>Fornecimento de licenças para solução de gerenciamento de endpoints denominada Ivanti Endpoint Manager e expansão tecnológica para gerenciamento de ATIVOs de TI, incluindo capacitação, suporte técnico e garantia, visando atender das necessidades do Ministério Público do Estado do Amazonas (MPAM), por um período de 12 (doze) meses, nos termos do Pregão Eletrônico N.º 4.039/2022-CPL/MP/PGJ.</t>
  </si>
  <si>
    <t>DOMPE: 9/09/2022</t>
  </si>
  <si>
    <t>Pregão Eletrônico
Nº:4.039/2022-CPL/MP/PGJ</t>
  </si>
  <si>
    <t>Ivanti Neurons Platform w/EPM Connector Cloud PARTNUMBER = IN-PlatformEPM-C</t>
  </si>
  <si>
    <t>4DEAL SOLUTIONS TECNOLOGIA EM INFORMÁTICA LTDA</t>
  </si>
  <si>
    <t>21.425.192/0001-58</t>
  </si>
  <si>
    <t>Alexandre Oliveira Da Silva - Cpf:***.340.178-**</t>
  </si>
  <si>
    <t>BRUNO REBELO LOBATO</t>
  </si>
  <si>
    <t>Ivanti Cloud Service Appliance PARTNUMBER = LDVCSA-L</t>
  </si>
  <si>
    <t>Ivanti Neurons Workspace Cloud PARTNUMBER = IN-WKSPACE-C</t>
  </si>
  <si>
    <t>Ivanti Antivirus Manager - Add-on to IvantiSS PARTNUMBER = LDAV-BD-S</t>
  </si>
  <si>
    <t>Ivanti EndPoint Manager PARTNUMBER = LDMSPMA-M</t>
  </si>
  <si>
    <t>Ivanty Security Suite PARTNUMBER = LDSS-S</t>
  </si>
  <si>
    <t>Capacitação no IVANTI Management Suite</t>
  </si>
  <si>
    <t>CC 5/2022 PGJ</t>
  </si>
  <si>
    <t>Fornecimento de água potável, dentro do padrão de potabilidade estabelecido na PRC N° 5 de 28 de setembro de 2017, do Ministério da Saúde, visando atender as unidades da CONTRATANTE na cidade de Itacoatiara/AM, conforme as condições previstas neste instrumento, observando-se as normas legais e regulamentares aplicáveis.</t>
  </si>
  <si>
    <t>DOMPE: 26/10/2022</t>
  </si>
  <si>
    <t xml:space="preserve">
Doc.: Despacho  n.º 621.2022.01AJ-SUBADM</t>
  </si>
  <si>
    <t>25/10/2022</t>
  </si>
  <si>
    <t>Fornecimento de água potável</t>
  </si>
  <si>
    <t>SERVIÇO AUTÔNOMO DE ÁGUA E ESGOTO DE ITACOATIARA - SAAE</t>
  </si>
  <si>
    <t>04.320.180/0001-40</t>
  </si>
  <si>
    <t>Marcela Cristine Andrade Da Costa - Cpf:***.581.494-**</t>
  </si>
  <si>
    <t>MARIA NONATA PAIXÃO CAVALCANTE E LUCIANA DE SOUZA CARVALHO​​</t>
  </si>
  <si>
    <t>CT 25/2022 PGJ</t>
  </si>
  <si>
    <t>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Ministério Público do Estado do Amazonas / Procuradoria-Geral de Justiça - PGJ/AM, nos termos do Edital do PREGÃO ELETRÔNICO N.º 4.048/2022-CPL/MP/PGJ, que integra este termo contratual, com seus anexos, independentemente de transcrição, para todos os fins e efeitos legais.</t>
  </si>
  <si>
    <t>DOMPE: 31/10/2022</t>
  </si>
  <si>
    <t>Pregão Eletrônico
Nº:4.048/2022-CPL/MP/PGJ</t>
  </si>
  <si>
    <t>28/10/2022</t>
  </si>
  <si>
    <t>Manutenção preventiva e corretiva, bem como a assistência técnica nos equipamentos de refrigeração da PGJ/AM.</t>
  </si>
  <si>
    <t>G REFRIGERAÇÃO COMERCIO E SERVIÇOS DE REFRIGERAÇÃO LTDA  ME</t>
  </si>
  <si>
    <t>02.037.069/0001-15</t>
  </si>
  <si>
    <t>Luiz Gonzaga Aquino De Oliveira - Cpf:***.673.922-**</t>
  </si>
  <si>
    <t>Serviço de troca de compressores e serpentinas sob demanda.</t>
  </si>
  <si>
    <t>CC 6/2022 PGJ</t>
  </si>
  <si>
    <t>Prestação de serviços de fornecimento de água potável, visando atender as unidades da CONTRATANTE nas cidades de Juruá, Tabatinga, Carauari, Codajás e Autazes/AM, conforme as condições previstas neste instrumento, observando-se as normas legais e regulamentares aplicáveis.</t>
  </si>
  <si>
    <t xml:space="preserve">
DOMPE: 16/12/2022</t>
  </si>
  <si>
    <t xml:space="preserve">
Doc.: Despacho de Inexigibilidade n.º781.2022.01AJ</t>
  </si>
  <si>
    <t>15/12/2022</t>
  </si>
  <si>
    <t>fornecimento de água potável, visando atender as unidades da CONTRATANTE nas cidades de Juruá, Tabatinga, Carauari, Codajás e Autazes/AM</t>
  </si>
  <si>
    <t>COMPANHIA DE SANEAMENTO DO AMAZONAS - COSAMA</t>
  </si>
  <si>
    <t>04.406.195/0001-25</t>
  </si>
  <si>
    <t>Armando Silva Do Valle - Cpf:***.748.092-**</t>
  </si>
  <si>
    <t>CT 3/2023 PGJ</t>
  </si>
  <si>
    <t>Locação do imóvel localizado na Avenida Amazonas, 14, Bairro São Lázaro, Urucurituba/AM, registrado no Cartório de Registro de Imóveis da Comarca de Urucurituba, visando a atender às necessidades do Ministério Público do Estado do Amazonas / Procuradoria-Geral de Justiça do Estado do Amazonas, conforme especificações constantes no Termo de Referência nº 37.2022.DEAC.0934278.2022.017395.</t>
  </si>
  <si>
    <t>DOMPE: 23/01/2023</t>
  </si>
  <si>
    <t xml:space="preserve">
Doc.: Despacho de Dispensa  Nº 18.2023.01AJ-SUBADM</t>
  </si>
  <si>
    <t>23/01/2023</t>
  </si>
  <si>
    <t>23/01/2028</t>
  </si>
  <si>
    <t>Locação de imóvel para atender às necessidades de instalação da Promotoria de Justiça da Comarca de Urucurituba/AM.</t>
  </si>
  <si>
    <t>Josiele Silva de Souza</t>
  </si>
  <si>
    <t>***.552.442-**</t>
  </si>
  <si>
    <t>KLEYSON NASCIMENTO BARROSO E MARIA NONATA PAIXÃO CAVALCANTE</t>
  </si>
  <si>
    <t>CT 4/2023 PGJ</t>
  </si>
  <si>
    <t>Prestação de serviço de solução de firewall de próxima geração em alta disponibilidade, com monitoramento, pelo período de 48 (quarenta e oito) meses, incluindo treinamento e serviço de migração da plataforma atual, conforme as especificações constantes no Termo de Referência nº 20.2021.DTIC.0720733.2021.015252.</t>
  </si>
  <si>
    <t xml:space="preserve">
DOMPE: 3/02/2023</t>
  </si>
  <si>
    <t>Pregão Eletrônico
Nº:4.005/2022-CPL/MP/PGJ</t>
  </si>
  <si>
    <t>Serviço de Migração do Ambiente Atual</t>
  </si>
  <si>
    <t>SERVIX INFORMATICA LTDA</t>
  </si>
  <si>
    <t>01.134.191/0007-32</t>
  </si>
  <si>
    <t>Fabiana Theo Nascimento - Cpf:***.670.268-**</t>
  </si>
  <si>
    <t>ROMULO DEVEZAS FREITAS</t>
  </si>
  <si>
    <t>Serviço de Monitoramento da Solução</t>
  </si>
  <si>
    <t>Serviço de Treinamento da Solução</t>
  </si>
  <si>
    <t>Serviço de Firewall em Alta Disponibilidade</t>
  </si>
  <si>
    <t>CT 6/2023 PGJ</t>
  </si>
  <si>
    <t>Locação de imóvel localizado na Rua Coronel Domingos Dutra, n.º 81, Centro, 69.160-000, Barreirinha/AM, registrado no Cartório de Registro de Imóveis da Comarca de Barreirinha sob a matrícula n.º 524, visando atender as necessidades do Ministério Público do Estado do Amazonas / Procuradoria-Geral de Justiça do Estado do Amazonas.</t>
  </si>
  <si>
    <t>DOMPE: 9/03/2023</t>
  </si>
  <si>
    <t>Dispensa: art. 24, XI, da Lei 8.666/93
Doc.: Despacho de Dispensa de Licitação n.º 160.2023.01AJ-SUBADM</t>
  </si>
  <si>
    <t>2/03/2028</t>
  </si>
  <si>
    <t>Locação de imóvel localizado na Rua Coronel Domingos Dutra, n.º 81, Centro, 69.160-000, Barreirinha/AM</t>
  </si>
  <si>
    <t>Josivan dos Santos Souza</t>
  </si>
  <si>
    <t>***.293.312-**</t>
  </si>
  <si>
    <t>ADRIANA MONTEIRO ESPINHEIRA E A MARIA NONATA PAIXÃO CAVALCANTE</t>
  </si>
  <si>
    <t>CT 7/2023 PGJ</t>
  </si>
  <si>
    <t>Implantação, administração e gerenciamento eletrônico de sistema destinado à manutenção preventiva e corretiva de veículos e outros serviços, contemplando módulo de gerenciamento e controle de manutenção preventiva e corretiva, além do fornecimento de peças/acessórios e demais serviços especializados em geral voltados a garantir o bom funcionamento dos veículos automotores da frota da Procuradoria-Geral de Justiça do Estado do Amazonas (PGJ/AM)</t>
  </si>
  <si>
    <t xml:space="preserve">
DOMPE: 10/03/2023</t>
  </si>
  <si>
    <t>Pregão Eletrônico
Nº:4.002/2023  CPL/MP/PGJ</t>
  </si>
  <si>
    <t>10/03/2023</t>
  </si>
  <si>
    <t>Manutenção preventiva e corretiva de veículos e outros serviços</t>
  </si>
  <si>
    <t>PRIME CONSULTORIA E ASSESSORIA EMPRESARIAL LTDA</t>
  </si>
  <si>
    <t>05.340.639/0001-30</t>
  </si>
  <si>
    <t>Renata Nunes Ferreira - Cpf:***.237.288-**</t>
  </si>
  <si>
    <t>KESLEY PEREIRA UCHOA</t>
  </si>
  <si>
    <t>CT 8/2023 PGJ</t>
  </si>
  <si>
    <t>Prestação de serviço de conectividade ponto a ponto, em fibra óptica, na cidade de Manaus, através de conexão entre redes de dados nas pontas A e B, conforme Termo de Referência Nº 13.2022.DTIC.0896967.2022.016003 e Edital do PREGÃO ELETRÔNICO N.º 4.003/2023-CPL/MP/PGJ, que integram este termo contratual, com seus anexos, independentemente de transcrição, para todos os fins e efeitos legais.</t>
  </si>
  <si>
    <t xml:space="preserve">
DOMPE: 23/03/2023</t>
  </si>
  <si>
    <t>Pregão Eletrônico
Nº:4.003/2023-CPL/MP/PGJ</t>
  </si>
  <si>
    <t>23/03/2023</t>
  </si>
  <si>
    <t>Capacidade Total de 500 Mbps</t>
  </si>
  <si>
    <t>LOGIC PRO SERVICOS DE TECNOLOGIA DA INFORMAÇÃO LTDA</t>
  </si>
  <si>
    <t>18.422.603/0001-47</t>
  </si>
  <si>
    <t>Mara Lenilma Lima Correa - Cpf:***.380.772-**
Francilais Afonso Lucas Guimarães - Cpf:***.832.922-**</t>
  </si>
  <si>
    <t>Instalação e ativação do link de dados (unidades descentralizadas)</t>
  </si>
  <si>
    <t>Remanejamento do link de dados (unidades descentralizadas)</t>
  </si>
  <si>
    <t>CT 10/2023 PGJ</t>
  </si>
  <si>
    <t>Prestação de serviços especializados em seguro de veículos, para atender à frota oficial pertencente à Procuradoria Geral de Justiça do Estado do Amazonas  PGJ/AM, por um período de 12 (doze) meses, nos termos do Edital do PREGÃO ELETRÔNICO N.º 4.013/2023-CPL/MP/PGJ, que integra este termo contratual, com seus anexos, independentemente de transcrição, para todos os fins e efeitos legais.</t>
  </si>
  <si>
    <t xml:space="preserve">
DOMPE: 27/03/2023</t>
  </si>
  <si>
    <t>Pregão Eletrônico
Nº:4.013/2023-CPL/MP/PGJ</t>
  </si>
  <si>
    <t>24/03/2023</t>
  </si>
  <si>
    <t>Seguro para a frota de veículos oficiais pertencente à Procuradoria-Geral de Justiça do Estado do Amazonas</t>
  </si>
  <si>
    <t>MAPFRE SEGUROS GERAIS S/A</t>
  </si>
  <si>
    <t>61.074.175/0001-38</t>
  </si>
  <si>
    <t>Alexandre Ponciano Serra - Cpf:***.802.708-**</t>
  </si>
  <si>
    <t>CT 12/2023 PGJ</t>
  </si>
  <si>
    <t>Locação de imóvel localizado na Rua Santa Terezinha, nº 270, Bairro Centro, município de Eirunepé/AM, registrado no Cartório de Registro de Imóveis da Comarca de Eirunepé sob a matrícula n.º 1.388, visando atender as necessidades do Ministério Público do Estado do Amazonas / Procuradoria-Geral de Justiça do Estado do Amazonas.</t>
  </si>
  <si>
    <t xml:space="preserve">
DOMPE: 4/04/2023</t>
  </si>
  <si>
    <t>Dispensa: art. 24, XI, da Lei 8.666/93
Doc.: Despacho de Dispensa de Licitação n.º 172.2023.01AJ-SUBADM</t>
  </si>
  <si>
    <t>Locação de imóvel localizado na Rua Santa Terezinha, nº 270, Bairro Centro, município de Eirunepé/AM</t>
  </si>
  <si>
    <t>MARIA DA GLORIA SILVA CONRADO</t>
  </si>
  <si>
    <t>***.463.802-**</t>
  </si>
  <si>
    <t>Maria Da Gloria Silva Conrado - Cpf: ***.463.802-**</t>
  </si>
  <si>
    <t>CAIO LÚCIO FENELON ASSIS BARROS E MARIA NONATA PAIXÃO CAVALCANTE</t>
  </si>
  <si>
    <t>CT 11/2023 PGJ</t>
  </si>
  <si>
    <t>Aquisição de subscrição de licença da suite ADOBE CREATIVE CLOUD (todos os Apps) - VIP, incluindo suporte técnico, garantia e atualizações, por 36 (trinta e seis) meses, conforme condições, quantidades e exigências estabelecidas neste contrato e seus anexos, visando atender as necessidades da Procuradoria-Geral de Justiça do Estado do Amazonas, nos termos do Edital do Pregão Eletrônico n.º 4.055/2022 - CPL/MP/PGJ.</t>
  </si>
  <si>
    <t xml:space="preserve">
DOMPE: 26/04/2023</t>
  </si>
  <si>
    <t>Pregão Eletrônico
Nº:4.055/2022 - CPL/MP/PGJ</t>
  </si>
  <si>
    <t>25/04/2023</t>
  </si>
  <si>
    <t>25/04/2026</t>
  </si>
  <si>
    <t>Subscrição de licença da suite Adobe Creative Cloud (todos os Apps) - VIP, pelo período de 36 (trinta e seis) meses</t>
  </si>
  <si>
    <t>TECNETWORKING SERVICOS E SOLUCOES EM TI LTDA</t>
  </si>
  <si>
    <t>21.748.841/0001-51</t>
  </si>
  <si>
    <t>Zaimison Antones Rodrigues Cartaxo - Cpf:***.902.504-**</t>
  </si>
  <si>
    <t>JULIANO GONCALVES DE VASCONCELLOS</t>
  </si>
  <si>
    <t>CT 15/2023 PGJ</t>
  </si>
  <si>
    <t>Prestação de serviços de manutenção preventiva e corretiva, com reposição de peças, fornecimento total de mão de obra, ferramentas, equipamentos, materiais de consumo, e demais materiais de reposição necessários para execução dos serviços, nos equipamentos de transporte vertical dos prédios da Procuradoria-Geral de Justiça do Estado do Amazonas, nos termos do Edital do Pregão Eletrônico N.º 4.014/2023-CPL/MP/PGJ, que integra este termo contratual, com seus anexos, independentemente de transcrição, para todos os fins e efeitos legais.</t>
  </si>
  <si>
    <t xml:space="preserve">
DOMPE: 4/05/2023</t>
  </si>
  <si>
    <t>Pregão Eletrônico
Nº:4.014/2023-CPL/MP/PGJ</t>
  </si>
  <si>
    <t>MANUTENÇÃO PREVENTIVA E CORRETIVA dos equipamentos de transporte vertical</t>
  </si>
  <si>
    <t>MODULO CONSULTORIA E GERENCIA PREDIAL LTDA</t>
  </si>
  <si>
    <t>05.926.726/0001-73</t>
  </si>
  <si>
    <t>Matheus Rangel De Sá - Cpf:***.681.827-**</t>
  </si>
  <si>
    <t>HALLAN FARIAS DE LIMA E PAULO AUGUSTO DE OLIVEIRA LOPES</t>
  </si>
  <si>
    <t>CT 16/2023 PGJ</t>
  </si>
  <si>
    <t>Prestação de Serviços Móvel Pessoal  SMP, com ligações ilimitadas para qualquer telefone (fixo ou móvel de qualquer operadora) dentro do Brasil, incluindo sistema informatizado de gerenciamento online das linhas (gestor online), comunicação de voz e dados via rede móvel, disponível nacionalmente com tecnologia digital, tipo plano corporATIVO Pós-Pago, com fornecimento de aparelhos Smartphones sob a forma de comodato, de acordo com o descrito nas especificações técnicas do Termo de Referência N° 7.2023.DTIC.1022481.2022.002437.</t>
  </si>
  <si>
    <t xml:space="preserve">
DOMPE: 6/06/2023</t>
  </si>
  <si>
    <t>Pregão Eletrônico
Nº:4.016/2023-CPL/MP/PGJ</t>
  </si>
  <si>
    <t>Pacote de Serviços CorporATIVO tipo 2 (com smartphone e pacote de dados de 20GB)</t>
  </si>
  <si>
    <t>TELEFÔNICA BRASIL S/A</t>
  </si>
  <si>
    <t>02.558.157/0001-62</t>
  </si>
  <si>
    <t>Patrícia Ferreira Teixeira Netto Grande - Cpf:***.903.177-**
Carlota Braga De Assis Lima - Cpf:***.174.201-**</t>
  </si>
  <si>
    <t>JEFFERSON SILVA DO NASCIMENTO</t>
  </si>
  <si>
    <t>Pacote de Serviços Corporativo tipo 3 (sem smartphone e com pacote de dados de 10GB)</t>
  </si>
  <si>
    <t>CC 5/2023 PGJ</t>
  </si>
  <si>
    <t>Prestação de serviços de fornecimento de água potável e coleta de esgoto, visando atender as unidades da CONTRATANTE na cidade de Maués/AM, conforme as condições previstas neste instrumento, observando-se as normas legais e regulamentares aplicáveis, em conformidade com o Termo de Referência nº 5.2023.DEAC.1004115.2023.005504.</t>
  </si>
  <si>
    <t>DOMPE: 27/06/2023</t>
  </si>
  <si>
    <t>Inexigibilidade: art. 25, caput da Lei 8.666/93
Doc.: DESPACHO Nº 540.2023.01AJ-SUBADM</t>
  </si>
  <si>
    <t>23/06/2023</t>
  </si>
  <si>
    <t>23/06/2028</t>
  </si>
  <si>
    <t>SERVIÇO AUTÔNOMO DE ÁGUA E ESGOTO DE MAUÉS - SAAE</t>
  </si>
  <si>
    <t>04.587.036/0001-74</t>
  </si>
  <si>
    <t>Luiz Carlos Augusto Bentes Dinelli - Cpf:***.967.032-**</t>
  </si>
  <si>
    <t>MATEUS SÁ GONÇALVES</t>
  </si>
  <si>
    <t>CT 18/2023 PGJ</t>
  </si>
  <si>
    <t>Prestação de serviço de publicação dos atos oficiais e notas de interesse público da Procuradoria-Geral de Justiça do Estado do Amazonas  PGJ/AM, em jornal diário de grande circulação no Estado do Amazonas, obedecendo às exigências do Edital do Pregão Eletrônico n.º 4.019/2023-CPL/MP/PGJ.</t>
  </si>
  <si>
    <t xml:space="preserve">
DOMPE: 12/07/2023</t>
  </si>
  <si>
    <t>Pregão Eletrônico
Nº:4.019/2023-CPL/MP/PGJ</t>
  </si>
  <si>
    <t>29/06/2023</t>
  </si>
  <si>
    <t>NOTICIÁRIO. PUBLICAÇÕES NO FORMATO DE 3 COLUNAS X 20 CENTÍMETROS</t>
  </si>
  <si>
    <t>GIBBOR PUBLICIDADE E PUBLICACOES DE EDITAIS EIRELI</t>
  </si>
  <si>
    <t>18.876.112/0001-76</t>
  </si>
  <si>
    <t>Alexandre Da Silva Bandetini - Cpf:***.813.638-**</t>
  </si>
  <si>
    <t>DELCIDES MENDES DA SILVA JÚNIOR</t>
  </si>
  <si>
    <t>NOTICIÁRIO. PUBLICAÇÕES NO FORMATO DE 3 COLUNAS X 12 CENTÍMETROS</t>
  </si>
  <si>
    <t>CLASSIFICADOS / PUBLICAÇÕES LEGAIS. PUBLICAÇÕES NO FORMATO DE 2 COLUNAS X 20 CENTÍMETROS</t>
  </si>
  <si>
    <t>CLASSIFICADOS / PUBLICAÇÕES LEGAIS. PUBLICAÇÕES NO FORMATO DE 2 COLUNAS X 15 CENTÍMETROS</t>
  </si>
  <si>
    <t>CT 19/2023 PGJ</t>
  </si>
  <si>
    <t>Prestação de serviços em agenciamento de viagens, compreendendo reserva, emissão, marcação e remarcação de bilhetes de passagens aéreas nacionais e internacionais, para atendimento das necessidades do Ministério Público do Estado do Amazonas/Procuradoria-Geral de Justiça.</t>
  </si>
  <si>
    <t xml:space="preserve">
DOMPE: 4/07/2023</t>
  </si>
  <si>
    <t>Pregão Eletrônico
Nº:4.023/2023-CPL/MP/PGJ</t>
  </si>
  <si>
    <t>Agenciamento de viagens, compreendendo reserva, emissão, marcação e remarcação de bilhetes de passagens aéreas nacionais e internacionais</t>
  </si>
  <si>
    <t>CERRADO VIAGENS LTDA</t>
  </si>
  <si>
    <t>26.722.189/0001-10</t>
  </si>
  <si>
    <t>Jose Ricardo Moreira Oliviere Caixeta - Cpf:***.726.791-**</t>
  </si>
  <si>
    <t>MARLON ANDRÉ MENDES BERNARDO</t>
  </si>
  <si>
    <t>CT 22/2023 PGJ</t>
  </si>
  <si>
    <t>Fornecimento e distribuição de água mineral potável, sem gás, envasada em vasilhames de 20 (vinte) litros, a fim de suprir as necessidades da Procuradoria Geral de Justiça do Estado do Amazonas, em conformidade com a especificação constante do Edital do Pregão Eletrônico n.º 4.022/2023-CPL/MP/PGJ, que integra este contrato, com seus anexos, independentemente de transcrição, para todos os fins e efeitos legais.</t>
  </si>
  <si>
    <t>DOMPE: 28/07/2023</t>
  </si>
  <si>
    <t>Pregão Eletrônico
Nº:4.022/2023-CPL/MP/PGJ</t>
  </si>
  <si>
    <t>26/07/2023</t>
  </si>
  <si>
    <t>ÁGUA, MINERAL, sem gás, fluoretada, hipotermal na fonte.</t>
  </si>
  <si>
    <t>F ALVES DOS SANTOS JUNIOR</t>
  </si>
  <si>
    <t>27.985.750/0001-16</t>
  </si>
  <si>
    <t>Fernando Alves Dos Santos Junior - Cpf:***.387.302-**</t>
  </si>
  <si>
    <t>CC 7/2023 PGJ</t>
  </si>
  <si>
    <t>Prestação de serviço de seguro coletivo contra acidentes pessoais para Residentes Profissionais da Procuradoria-Geral de Justiça/ Ministério Público do Estado do Amazonas, em conformidade com o Termo de Referência nº 5.2023.DRH.1115200.2023.017358.</t>
  </si>
  <si>
    <t>DOMPE: 11/09/2023</t>
  </si>
  <si>
    <t>Dispensa: art. 24, XI, da Lei 8.666/93
Doc.: Despacho de Dispensa de Licitação nº 1038.2023.01AJ-SUBADM</t>
  </si>
  <si>
    <t>8/09/2023</t>
  </si>
  <si>
    <t>Seguro coletivo contra acidentes pessoais para Residentes Profissionais da PGJ</t>
  </si>
  <si>
    <t>PREVILEMOS LTDA ADM. E CORRETORA DE SEGUROS</t>
  </si>
  <si>
    <t>17.398.132/0001-16</t>
  </si>
  <si>
    <t>Austen Junior Pinheiro Lemos - Cpf:***.598.246-**</t>
  </si>
  <si>
    <t>JHERALMY HASTEM SANTOS ARAÚJO DA SILVA</t>
  </si>
  <si>
    <t>CC 6/2023 PGJ</t>
  </si>
  <si>
    <t>Prestação, de forma contínua, dos serviços públicos de abastecimento de água e esgotamento sanitário, para a Sede da Procuradoria-Geral de Justiça do Estado do Amazonas ¿ PGJ/AM e Unidades Descentralizadas, nos endereços constantes na tabela da Cláusula Terceira.</t>
  </si>
  <si>
    <t>DOE: 18/09/2023
DOMPE: 18/09/2023</t>
  </si>
  <si>
    <t>Dispensa: art. 24, XI, da Lei 8.666/93
Doc.: Despacho de Inexigibilidade de Licitação n.º 542.2023.01AJ-SUBADM</t>
  </si>
  <si>
    <t>18/09/2023</t>
  </si>
  <si>
    <t>18/09/2028</t>
  </si>
  <si>
    <t>Abastecimento de água e esgotamento sanitário, para a Sede da Procuradoria-Geral de Justiça do Estado do Amazonas  PGJ/AM e Unidades Descentralizadas</t>
  </si>
  <si>
    <t>MANAUS AMBIENTAL S/A</t>
  </si>
  <si>
    <t>03.264.927/0001-27</t>
  </si>
  <si>
    <t>Diego Rafael Das Magr - Cpf:***.666.481-**</t>
  </si>
  <si>
    <t>REINALDO SANTOS DE SOUZA​</t>
  </si>
  <si>
    <t xml:space="preserve">4º TAP </t>
  </si>
  <si>
    <t>CT 24/2023 PGJ</t>
  </si>
  <si>
    <t>Prestação dos serviços continuados de desinsetização, desratização, descupinização e desalojamento de pombos e morcegos, com o fornecimento de mão de obra, todos os insumos, materiais, equipamentos e ferramentas necessários, para atender às necessidades do Ministério Público do Estado do Amazonas / Procuradoria-Geral de Justiça.</t>
  </si>
  <si>
    <t xml:space="preserve">DOMPE: 28/09/2023
</t>
  </si>
  <si>
    <t>Pregão Eletrônico
Nº:4.024/2023-CPL/MP/PGJ.</t>
  </si>
  <si>
    <t>26/09/2023</t>
  </si>
  <si>
    <t>Desinsetização, desratização, descupinização e desalojamento de pombos e morcegos.</t>
  </si>
  <si>
    <t>ALFAMA COMERCIO E SERVICOS LTDA</t>
  </si>
  <si>
    <t>04.824.261/0001-87</t>
  </si>
  <si>
    <t xml:space="preserve">Heber Maranhão Rodrigues Filho - CPF:***.727.231-**
</t>
  </si>
  <si>
    <t>CC 9/2023 PGJ</t>
  </si>
  <si>
    <t>Aquisição da assinatura de acesso ao sistema Banco de Preços, da empresa NP Capacitação e Soluções Tecnológicas Ltda. (NEGÓCIOS PÚBLICOS), para atender às necessidades da Procuradoria-Geral de Justiça/ Ministério Público do Estado do Amazonas, por um período de 12 (doze) meses, nos termos do Termo de Referência nº 2.2023.SCOMS.1093491.2023.014946.</t>
  </si>
  <si>
    <t xml:space="preserve">
DOMPE: 18/10/2023</t>
  </si>
  <si>
    <t>Inexigibilidade: art. 25, caput da Lei 8.666/93
Doc.: Despacho de Inexigibilidade de Licitação nº 374.2023.06AJ-SUBADM</t>
  </si>
  <si>
    <t>17/10/2023</t>
  </si>
  <si>
    <t>Assinatura de acesso ao sistema Banco de Preços (compreendendo 1 assinatura + 2 acessos cortesia e treinamento ilimitado</t>
  </si>
  <si>
    <t>NP TECNOLOGIA E GESTÃO DE DADOS LTDA</t>
  </si>
  <si>
    <t>07.797.967/0001-95</t>
  </si>
  <si>
    <t>Rudimar Barbosa Dos Reis - Cpf:***.460.249-**</t>
  </si>
  <si>
    <t>FELIPE BEIRAGRANDE DA COSTA</t>
  </si>
  <si>
    <t>CC 10/2023 PGJ</t>
  </si>
  <si>
    <t>Prestação de serviços gráficos para o fornecimento, sob demanda, de crachás em PVC, com protetor e cordão personalizado, com o propósito de atender à demanda das unidades da Procuradoria-Geral de Justiça do Estado do Amazonas, de acordo com as especificações e detalhamentos constantes neste instrumento, por um período de 12 (doze) meses, em conformidade com o Termo de Referência nº 5.2023.DG.1077387.2023.013055.</t>
  </si>
  <si>
    <t>DOE: 17/11/2023
DOMPE: 17/11/2023</t>
  </si>
  <si>
    <t>Dispensa: art. 75, II, da Lei 14.133/21
Doc.: Despacho de Dispensa de Licitação nº 1290.2023.01AJ-SUBADM</t>
  </si>
  <si>
    <t>17/11/2023</t>
  </si>
  <si>
    <t>Cordão Personalizado Com Presilha</t>
  </si>
  <si>
    <t>BC SERVIÇOS GRÁFICOS LTDA  ME</t>
  </si>
  <si>
    <t>34.588.157/0001-00</t>
  </si>
  <si>
    <t>Antonio Levy Botero Junior - Cpf:***.650.292-**</t>
  </si>
  <si>
    <t>Protetor de Crachá</t>
  </si>
  <si>
    <t>Crachá de PVC Personalizado</t>
  </si>
  <si>
    <t>CT 1/2024 PGJ</t>
  </si>
  <si>
    <t>Prestação de serviços de administração, controle e gerenciamento do abastecimento da frota de veículos automotores da PROCURADORIA-GERAL DE JUSTIÇA DO ESTADO DO AMAZONAS, com a utilização de cartões magnéticos para aquisição de combustíveis em redes de estabelecimentos credenciados pela CONTRATADA e implantação de sistema integrado via WEB e APP, em tempo real, em rede de postos credenciados nos municípios de Manaus, Autazes, Alvarães, Anori, Atalaia do Norte, Barcelos, Barreirinha, Benjamin Constant, Beruri, Carauari, Coari, Eirunepé, Humaitá, Iranduba, Itacoatiara, Itamarati, Lábrea, Manacapuru, Maués, Novo Airão, Parintins, Presidente Figueiredo, Rio Preto da Eva, São Gabriel da Cachoeira, Tabatinga, Tapauá, Tefé, Urucurituba e Urucará, pelo período de 24 (vinte e quatro) meses.</t>
  </si>
  <si>
    <t>DOE: 26/01/2024
DOMPE: 26/01/2024</t>
  </si>
  <si>
    <t>Pregão Eletrônico
Nº:4.042/2023 - CPL/MP/PGJ</t>
  </si>
  <si>
    <t>GASOLINA COMUM (INTERIOR)</t>
  </si>
  <si>
    <t>LINK CARD ADMINISTRADORA DE BENEFÍCIOS LTDA</t>
  </si>
  <si>
    <t>12.039.966/0001-11</t>
  </si>
  <si>
    <t>Marcelo De Oliveira Lima - Cpf:***.649.618-**</t>
  </si>
  <si>
    <t>GASOLINA COMUM (CAPITAL)</t>
  </si>
  <si>
    <t>DIESEL S10 (CAPITAL)</t>
  </si>
  <si>
    <t>CC 1/2024 PGJ</t>
  </si>
  <si>
    <t>Prestação do serviço de consultoria/assessoria técnica especializada para hospedagem, atualização entre versões e suporte técnico de plataforma OJS - Open Journal Systems / Sistema Eletrônico de Editoração de revistas - OJS/SEER, para atender o processo de gerenciamento, confecção e divulgação da Revista Jurídica do Ministério Público do Estado do Amazonas.</t>
  </si>
  <si>
    <t>DOE: 8/02/2024
DOMPE: 8/02/2024</t>
  </si>
  <si>
    <t>Dispensa: art. 24, XI, da Lei 8.666/93
Doc.: Despacho de Dispensa de Licitação n° 1543.2023.01AJ-SUBADM.1220298.2023.018043</t>
  </si>
  <si>
    <t>Serviço de hospedagem à plataforma Open Journal Systems / Sistema Eletrônico de Editoração de Revistas  OJS/SEER</t>
  </si>
  <si>
    <t>ACESSO ACADÊMICO LTDA</t>
  </si>
  <si>
    <t>37.868.661/0001-43</t>
  </si>
  <si>
    <t>Edson Benedito Dos Santos Júnior - Cpf:***.811.998-**</t>
  </si>
  <si>
    <t>AURELY FREITAS GERMANO PENHA</t>
  </si>
  <si>
    <t>CT 4/2024 PGJ</t>
  </si>
  <si>
    <t>Regular as condições, procedimentos, direitos e obrigações das PARTES em relação ao uso do SISTEMA DE DISTRIBUIÇÃO, observado a demanda CONTRATADA e o pagamento dos ENCARGOS DE USO, bem como à conexão das instalações do CONSUMIDOR ao SISTEMA DE DISTRIBUIÇÃO por meio do PONTO DE CONEXÃO, nas seguintes unidades consumidoras: (0086993-7) Av. Coronel Texeira, nº 7995 - Nova Esperança - Sede - Manaus/AM, e (0876061-6) R. da Prosperidade, nº 211 - Nova Esperança - Sede Administrativa.</t>
  </si>
  <si>
    <t>DOE: 15/02/2024
DOMPE: 15/02/2024</t>
  </si>
  <si>
    <t>Inexigibilidade: art. 25, caput da Lei 8.666/93
Doc.: Despacho de Inexigibilidade de Licitação n° 1532.2023.01AJSUBADM.1218526.2023.017814</t>
  </si>
  <si>
    <t>12/02/2024</t>
  </si>
  <si>
    <t>12/02/2029</t>
  </si>
  <si>
    <t>PRÉDIO SEDE - Unidade Consumidora: 86993-7</t>
  </si>
  <si>
    <t>AMAZONAS DISTRIBUIDORA DE ENERGIA S/A</t>
  </si>
  <si>
    <t>02.341.467/0001-20</t>
  </si>
  <si>
    <t>Ítalo Fabiano Da Silva Costa - Cpf:***.102.232-**</t>
  </si>
  <si>
    <t>RENAN FRAZÃO DE SOUZA</t>
  </si>
  <si>
    <t>PRÉDIO ADMINISTRATIVO - Unidade Consumidora: 876061-6</t>
  </si>
  <si>
    <t>CT 3/2024 PGJ</t>
  </si>
  <si>
    <t>Prestação de serviços de locação de veículos automotores, com o fornecimento de manutenção, limpeza, seguro total e quilometragem livre, atendendo as necessidades do Ministério Público do Estado do Amazonas, pelo período de 12 (doze) meses.</t>
  </si>
  <si>
    <t>DOE: 27/02/2024
DOMPE: 27/02/2024</t>
  </si>
  <si>
    <t>Pregão Eletrônico
Nº:4.040/2023-CPL/MP/PGJ</t>
  </si>
  <si>
    <t>Veículos HATCH, pequeno porte, para serviços administrativos da PGJ. Locação de 2 (dois) veículos.</t>
  </si>
  <si>
    <t>RECHE GALDEANO &amp; CIA LTDA</t>
  </si>
  <si>
    <t>08.713.403/0001-90</t>
  </si>
  <si>
    <t>Davi Tavares De Melo Brandt Cruz - Cpf:***.776.312-**</t>
  </si>
  <si>
    <t>ELIAS SOUZA DE OLIVEIRA</t>
  </si>
  <si>
    <t>Veículos SEDAN, pequeno porte, para serviços administrativos da PGJ. Locação de 2 (dois) veículos.</t>
  </si>
  <si>
    <t>VEÍCULO PICK UP 4X4 CABINE DUPLA, para transporte de passageirtos desta PGJ. Locação de 1 (um) veículo, sob demanda.</t>
  </si>
  <si>
    <t>CT 8/2024 PGJ</t>
  </si>
  <si>
    <t>Prestação de Serviço Telefônico Fixo Comutado - STFC e Serviço de Comunicação Multimídia - SCM, nas modalidades local, discagem direta gratuita (DDG) utilizando o prefixo 0800, longa distância nacional (intra-regional e inter-regional) e internacional, por prazo de 24 (vinte e quatro) meses, para atender as unidades da Procuradoria-Geral de Justiça do Amazonas - PGJ/AM</t>
  </si>
  <si>
    <t>DOE: 19/03/2024
DOMPE: 19/03/2024</t>
  </si>
  <si>
    <t>Pregão Eletrônico
Nº:4.057/2023-CPL/MP/PGJ</t>
  </si>
  <si>
    <t>Entroncamento Digital Tronco SIP</t>
  </si>
  <si>
    <t>FIOS TECNOLOGIA DA INFORMAÇÃO LTDA</t>
  </si>
  <si>
    <t>25.125.064/0001-40</t>
  </si>
  <si>
    <t>Lucio Castro Da Costa - Cpf:***.473.652-**</t>
  </si>
  <si>
    <t>Entroncamento Digital E1-ISDN</t>
  </si>
  <si>
    <t>DISCAGEM DIRETA GRATUITA (DDG 0800)</t>
  </si>
  <si>
    <t>CT 11/2024 PGJ</t>
  </si>
  <si>
    <t>Locação de imóvel localizado na Rua Adriano de Queiroz, nº 36, Bairro Centro, município de Careiro da Várzea/AM, CEP 69.255-000.</t>
  </si>
  <si>
    <t>DOE: 12/04/2024
DOMPE: 12/04/2024</t>
  </si>
  <si>
    <t>Inexigibilidade: art. 25, caput da Lei 8.666/93
Doc.: Despacho de Inexigibilidade de Licitação n.º 168.2024.06AJ-SUBADM.1288552.2023.006420</t>
  </si>
  <si>
    <t>12/04/2024</t>
  </si>
  <si>
    <t>12/04/2029</t>
  </si>
  <si>
    <t>Locação de imóvel localizado na Rua Adriano de Queiroz, nº 36, Bairro Centro, município de Careiro da Várzea/AM, CEP 69.255-000</t>
  </si>
  <si>
    <t>Artur Santos Cardoso</t>
  </si>
  <si>
    <t>***.924.962-**</t>
  </si>
  <si>
    <t>Artur Santos Cardoso - Cpf: ***.924.962-**</t>
  </si>
  <si>
    <t>MARIA NONATA PAIXÃO CAVALCANTE​ E MARCELLO PIRES FONSECA</t>
  </si>
  <si>
    <t>CC 6/2024 PGJ</t>
  </si>
  <si>
    <t>Prestação de serviços de impressão e confecção de Cédulas de Identificação Funcional dos Membros do Ministério Público do Estado do Amazonas.</t>
  </si>
  <si>
    <t>DOE: 11/04/2024
DOMPE: 11/04/2024</t>
  </si>
  <si>
    <t>Dispensa: art. 24, XI, da Lei 8.666/93
Doc.: DESPACHO DE DISPENSA DE LICITAÇÃO Nº 387.2024.01AJ-SUBADM.1280501.2024.001549</t>
  </si>
  <si>
    <t>11/04/2024</t>
  </si>
  <si>
    <t>SERVIÇO DE IMPRESSÃO E CONFECÇÃO DE CARTEIRA FUNCIONAL</t>
  </si>
  <si>
    <t>IMPRENSA OFICIAL DO ESTADO DO AMAZONAS - IO (DIARIO OFICIAL)</t>
  </si>
  <si>
    <t>04.164.794/0001-80</t>
  </si>
  <si>
    <t>João Ribeiro Guimaraes Junior - Cpf:***.003.782-**</t>
  </si>
  <si>
    <t>CC 7/2024 PGJ</t>
  </si>
  <si>
    <t>Prestação de serviço de seguro coletivo contra acidentes pessoais para Estagiários da Procuradoria-Geral de Justiça/ Ministério Público do Estado do Amazonas.</t>
  </si>
  <si>
    <t>DOE: 11/06/2024
DOMPE: 11/06/2024</t>
  </si>
  <si>
    <t>Dispensa: art. 24, XI, da Lei 8.666/93
Doc.: Despacho de Dispensa de Licitação n° 751.2024.01AJ-SUBADM.1343375</t>
  </si>
  <si>
    <t>10/06/2024</t>
  </si>
  <si>
    <t>Prestação de serviço de Seguro Coletivo contra Acidentes Pessoais para Estagiários da Procuradoria-Geral de Justiça / Ministério Público do Estado do Amazonas (Capital e Interior).</t>
  </si>
  <si>
    <t>MBM SEGURADORA S/A</t>
  </si>
  <si>
    <t>87.883.807/0001-06</t>
  </si>
  <si>
    <t>Toni Robilar Pacheco - Cpf:***.471.750-**</t>
  </si>
  <si>
    <t>CT 17/2024 PGJ</t>
  </si>
  <si>
    <t>Prestação de serviços de operação técnica e manutenção (preventiva e corretiva), com eventual fornecimento de peças, para os sistemas de áudio e vídeo, com a gravação e transmissão simultânea via canal na internet, no Plenário Antônio Trindade, situado nas dependências do Prédio-Sede da Procuradoria-Geral de Justiça do Estado do Amazonas - PGJ/AM.</t>
  </si>
  <si>
    <t>DOE: 17/06/2024
DOMPE: 17/06/2024</t>
  </si>
  <si>
    <t>Pregão Eletrônico
Nº:94.009/2024-CPL/MP/PGJ</t>
  </si>
  <si>
    <t>12/06/2024</t>
  </si>
  <si>
    <t>Peças para reparo dos equipamentos de áudio</t>
  </si>
  <si>
    <t>A S PINTO - ME (NEWS LINK INTEGRACAO DE SISTEMAS)</t>
  </si>
  <si>
    <t>22.865.751/0001-03</t>
  </si>
  <si>
    <t>Adriano Silva Pinto - Cpf:***.758.921-**</t>
  </si>
  <si>
    <t>PAULO AUGUSTO DE OLIVEIRA LOPES E MICHELE BRAGA MIRANDA</t>
  </si>
  <si>
    <t>Prestação de serviços de operação técnica de áudio e vídeo do Plenário</t>
  </si>
  <si>
    <t>Horas</t>
  </si>
  <si>
    <t>Prestação de serviços de manutenção preventiva e corretiva no sistema de áudio e vídeo do Plenário</t>
  </si>
  <si>
    <t>CC 8/2024 PGJ</t>
  </si>
  <si>
    <t>Fornecimento de licença da solução do sistema de comunicação PABX com tecnologia VoIP, denominado 3CX, pelo período de 36 (trinta e seis) meses, incluindo capacitação, suporte técnico e garantia, visando atender as necessidades do Ministério Público do Estado do Amazonas.</t>
  </si>
  <si>
    <t>DOE: 26/06/2024
DOMPE: 26/06/2024</t>
  </si>
  <si>
    <t>Dispensa: art. 24, XI, da Lei 8.666/93
Doc.: Dispensa de Licitação Nº 800.2024.01AJ-SUBADM.1351742</t>
  </si>
  <si>
    <t>26/06/2024</t>
  </si>
  <si>
    <t>26/06/2027</t>
  </si>
  <si>
    <t>Capacitação no sistema PABX VOIP 3CX ENTERPRISE, com carga horária mínima de 20 (vinte) horas.</t>
  </si>
  <si>
    <t>WITEC - IT SOLUTIONS SERVICOS DE INFORMATICA LTDA</t>
  </si>
  <si>
    <t>08.280.681/0001-09</t>
  </si>
  <si>
    <t>Marco Aurelio Gardini Lagoa - Cpf:***.730.738-**</t>
  </si>
  <si>
    <t>CARLOS ALEXANDRE DOS SANTOS NOGUEIRA E JEFFERSON SILVA DO NASCIMENTO</t>
  </si>
  <si>
    <t>Sistema de comunicação PABX com tecnologia VoIP - 3CX ENTERPRISE. Capacidade de 32 chamadas simultâneas. Licença válida por 36 (trinta e seis) meses.</t>
  </si>
  <si>
    <t>CT 19/2024 PGJ</t>
  </si>
  <si>
    <t>Prestação de serviços de gerenciamento das informações, compreendendo serviços de clipping digital, monitoramento eletrônico de notícias veiculadas em todas as plataformas usadas por veículos de comunicação, com rastreamento 24 (vinte e quatro) horas, mailing de toda a mídia local e nacional, CRM (Customer Relationship Management ou Gestão de Relacionamento com o Cliente) e distribuidor de e-mails.</t>
  </si>
  <si>
    <t>Pregão Eletrônico
Nº:94.008/2024-CPL/MP/PGJ</t>
  </si>
  <si>
    <t>Prestação dos serviços de clipping digital e mailing.</t>
  </si>
  <si>
    <t>2KS AGENCIA DIGITAL PUBLICIDADE LTDA</t>
  </si>
  <si>
    <t>27.441.006/0001-50</t>
  </si>
  <si>
    <t>Samuel Morais Santos - Cpf:***.398.501-**</t>
  </si>
  <si>
    <t>ELVIS CLEBE MACIEL CHAVES E HIRAILTON GOMES DO NASCIMENTO</t>
  </si>
  <si>
    <t>CT 9/2024 PGJ</t>
  </si>
  <si>
    <t>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(vinte e quatro) meses.</t>
  </si>
  <si>
    <t xml:space="preserve">DOE: 17/07/2024
DOMPE: 17/07/2024
</t>
  </si>
  <si>
    <t>Pregão Eletrônico
Nº:4.059/2023-CPL/MP/PGJ</t>
  </si>
  <si>
    <t>16/07/2024</t>
  </si>
  <si>
    <t>16/07/2026</t>
  </si>
  <si>
    <t>Mensalidade do circuito de comunicação de dados ponto a ponto via Terrestre  perfil de tráfego mínimo 50 Mbps, contemplando fornecimento de equipamentos, instalação, operação, manutenção e gerência proativa dos serviços</t>
  </si>
  <si>
    <t>FACHINELI COMUNICACAO LTDA</t>
  </si>
  <si>
    <t>08.804.362/0001-47</t>
  </si>
  <si>
    <t xml:space="preserve">Alex Alain Matos Fachineli - CPF:***.516.756-**
</t>
  </si>
  <si>
    <t>ALFREDO AFONSO RIBAMAR DE FREITAS</t>
  </si>
  <si>
    <t>Locação de equipamento de Rede (para circuitos via Terrestre)  perfil de tráfego mínimo 50 Mbps.</t>
  </si>
  <si>
    <t>Serviço de remanejamento/mudança de endereço do circuito remoto.</t>
  </si>
  <si>
    <t>Serviço de Instalação e Ativação do circuito.</t>
  </si>
  <si>
    <t>Locação de equipamento de Rede (para circuitos via Terrestre)  perfil de tráfego mínimo 10 Mbps.</t>
  </si>
  <si>
    <t>Mensalidade do circuito de comunicação de dados ponto a ponto via Terrestre  perfil de tráfego mínimo 10 Mbps, contemplando fornecimento de equipamentos, instalação, operação, manutenção e gerência proativa dos serviços.</t>
  </si>
  <si>
    <t>CT 23/2024 PGJ</t>
  </si>
  <si>
    <t>Prestação de serviços de conectividade a internet, via sátelite (LEO), para as Promotorias de Justiça do Interior do Estado do Amazonas, componentes do Ministério Público do Estado do Amazonas.</t>
  </si>
  <si>
    <t xml:space="preserve">DOE: 28/08/2024
DOMPE: 28/08/2024
</t>
  </si>
  <si>
    <t>Pregão Eletrônico
Nº:4.058/2023-CPL/MP/PGJ</t>
  </si>
  <si>
    <t>27/08/2024</t>
  </si>
  <si>
    <t>27/08/2026</t>
  </si>
  <si>
    <t>Serviço de Remanejamento (mesma cidade) da estação remota</t>
  </si>
  <si>
    <t>VIA DIRETA TELECOMUNICAÇÕES VIA SATÉLITE E INTERNET LTDA</t>
  </si>
  <si>
    <t>34.549.659/0001-13</t>
  </si>
  <si>
    <t xml:space="preserve">Ronaldo Lázaro Tiradentes - CPF:***.972.132-**
</t>
  </si>
  <si>
    <t>Locação de equipamento de Rede (para circuitos via Satélite, perfil de tráfego 100/20 Mbps)</t>
  </si>
  <si>
    <t>Circuito de conectividade a internet via Satélite, perfil de tráfego 100/20 Mbps, 1 TB de franquia de dados, contemplando fornecimento de equipamentos, instalação, operação, manutenção e gerência proativa dos serviços</t>
  </si>
  <si>
    <t>Serviço de Instalação e Ativação da estação remota</t>
  </si>
  <si>
    <t>CT 29/2024 PGJ</t>
  </si>
  <si>
    <t>Locação de 2 (dois) imóveis conjugados, sendo um localizado na Rua São Luiz, n.º 624, e o outro na Avenida Jornalista Umberto Calderaro Filho, n.º 175, ambos no Bairro Adrianópolis - Manaus/AM, para atender às
necessidades de instalação de Promotorias de Justiça do Ministério Público do Estado do Amazonas na cidade de Manaus.</t>
  </si>
  <si>
    <t xml:space="preserve">DOE: 3/09/2024
DOMPE: 3/09/2024
</t>
  </si>
  <si>
    <t>Inexigibilidade: art. 25, caput da Lei 8.666/93
Doc.: Despacho de Inexigibilidade de Licitação n.º 1089.2024.01AJ-SUBADM.1409995.2024.006691</t>
  </si>
  <si>
    <t>Locação de imóveis conjugados, situados à rua São Luiz, n.º 624, Rua Prof. Márciano Armond (antiga Rua Belém) e Av. Jornalista Umberto Calderaro Filho, n.º 175, no Bairro Adrianópolis, na cidade de Manaus/AM</t>
  </si>
  <si>
    <t>COENCIL EMPREENDIMENTOS IMOBILIÁRIOS LTDA</t>
  </si>
  <si>
    <t>84.468.636/0001-52</t>
  </si>
  <si>
    <t xml:space="preserve">José de Moura Teixeira Lopes - CPF:***.324.792-**
</t>
  </si>
  <si>
    <t>CT 31/2024 PGJ</t>
  </si>
  <si>
    <t>Fornecimento de subscrição de licenças de uso da plataforma de softwares Microsoft 365, pelo período de 36 (trinta e seis) meses, com suporte técnico, visando atender as necessidades da Procuradoria-Geral de Justiça do Estado do Amazonas</t>
  </si>
  <si>
    <t xml:space="preserve">DOE: 9/09/2024
DOMPE: 9/09/2024
</t>
  </si>
  <si>
    <t>Dispensa: art. 24, XI, da Lei 8.666/93
Doc.: Despacho de Dispensa de Licitação Nº 1091.2024.01AJ-SUBADM.1410648.2024.016632</t>
  </si>
  <si>
    <t>Licença de uso da plataforma Microsoft Office 365 / Tipo E5  O365 E5 Sub Per User</t>
  </si>
  <si>
    <t>BRASOFTWARE INFORMÁTICA LTDA</t>
  </si>
  <si>
    <t>57.142.978/0001-05</t>
  </si>
  <si>
    <t xml:space="preserve">Walter Ferreira da Silva - CPF:***.434.428-**
</t>
  </si>
  <si>
    <t>CARLOS ALEXANDRE DOS SANTOS NOGUEIRA E THEO FERREIRA PARÁ</t>
  </si>
  <si>
    <t>Licença de uso da plataforma Microsoft Office 365 /Tipo E1  O365 E1 Sub Per User</t>
  </si>
  <si>
    <t>Licença de uso da plataforma Microsoft Office 365 / Tipo E3  O365 E3 Sub Per User</t>
  </si>
  <si>
    <t>Licença de uso da plataforma Microsoft Office 365 / Tipo EMS-E3  EMS E3 ALng Sub Per User</t>
  </si>
  <si>
    <t>CC 10/2024 PGJ</t>
  </si>
  <si>
    <t>Prestação de serviços de impressão e confecção de Cédulas de Identificação Funcional dos servidores do Ministério Público do Estado do Amazonas.</t>
  </si>
  <si>
    <t xml:space="preserve">DOE: 23/09/2024
DOMPE: 23/09/2024
</t>
  </si>
  <si>
    <t>Dispensa: art. 24, XI, da Lei 8.666/93
Doc.: DESPACHO DE DISPENSA DE LICITAÇÃO Nº 1109.2024.01AJ-SUBADM.1415670.2024.019360</t>
  </si>
  <si>
    <t>23/09/2024</t>
  </si>
  <si>
    <t>Serviço de impressão e confecção de carteira funcional</t>
  </si>
  <si>
    <t xml:space="preserve">João Ribeiro Guimaraes Junior - CPF:***.003.782-**
</t>
  </si>
  <si>
    <t>CT 34/2024 PGJ</t>
  </si>
  <si>
    <t>Locação de imóvel localizado na Rua Morcy Barroso, s/n, Centro, na cidade de Ipixuna/AM, CEP 69.890-000, destinando-se às instalações da Promotoria de Justiça da Comarca de Ipixuna/AM.</t>
  </si>
  <si>
    <t>Inexigibilidade: art. 25, caput da Lei 8.666/93
Doc.: Despacho de Inexigibilidade de Licitação Nº 556.2024.02AJ-SUBADM.1421798.2022.006636</t>
  </si>
  <si>
    <t>23/09/2029</t>
  </si>
  <si>
    <t>Locação de imóvel com Inscrição Municipal de IPTU: 00100100024002, localizado na Rua Morcy Barroso, S/N, Centro, na cidade de Ipixuna/AM</t>
  </si>
  <si>
    <t>Tenelândia Rodrigues de Matos Olivieira</t>
  </si>
  <si>
    <t>***.186.082-**</t>
  </si>
  <si>
    <t>CT 35/2024 PGJ</t>
  </si>
  <si>
    <t>Locação de 3 (imóveis) situados na cidade de Manaus/AM, visando atender às necessidades do Ministério Público do Estado do Amazonas / Procuradoria-Geral de Justiça do Estado do Amazonas.</t>
  </si>
  <si>
    <t xml:space="preserve">DOE: 25/09/2024
DOMPE: 25/09/2024
</t>
  </si>
  <si>
    <t>Inexigibilidade: art. 25, caput da Lei 8.666/93
Doc.: Despacho de Inexigibilidade de Licitação Nº 1163.2024.01AJ-SUBADM.1425571.2024.007577</t>
  </si>
  <si>
    <t>24/09/2024</t>
  </si>
  <si>
    <t>24/09/2029</t>
  </si>
  <si>
    <t>Locação de imóveis, para atender às necessidades do Ministério Público do Estado do Amazonas / Procuradoria-Geral de Justiça do Estado do Amazonas</t>
  </si>
  <si>
    <t>VANIAS BATISTA MENDONÇA</t>
  </si>
  <si>
    <t>***.466.502-**</t>
  </si>
  <si>
    <t>CT 27/2024 PGJ</t>
  </si>
  <si>
    <t>Prestação de serviços de fornecimento de energia elétrica, nas unidades consumidoras localizadas na capital e no interior do Estado do Amazonas.</t>
  </si>
  <si>
    <t xml:space="preserve">DOE: 30/09/2024
DOMPE: 30/09/2024
</t>
  </si>
  <si>
    <t>Inexigibilidade: art. 25, caput da Lei 8.666/93
Doc.: Despacho de Inexigibilidade de Licitação nº 939.2024.01AJ-SUBADM.1379783.2024.003083</t>
  </si>
  <si>
    <t>30/09/2024</t>
  </si>
  <si>
    <t>30/09/2029</t>
  </si>
  <si>
    <t>Fornecimento de energia elétrica às unidades consumidoras atendidas em baixa tensão</t>
  </si>
  <si>
    <t xml:space="preserve">Ítalo Fabiano da Silva Costa - CPF:***.102.232-**
</t>
  </si>
  <si>
    <t>CT 37/2024 PGJ</t>
  </si>
  <si>
    <t>Prestação de serviços de manutenção predial do imóvel onde está instalada a Promotoria de Justiça da Comarca de Tabatinga, componente do Ministério Público do Estado do Amazonas.</t>
  </si>
  <si>
    <t xml:space="preserve">DOE: 15/10/2024
DOMPE: 15/10/2024
</t>
  </si>
  <si>
    <t>Pregão Eletrônico
Nº:4.044/2023-CPL/MP/PGJ (Ata de Registro de Preço Nº 6.2024.CPL.1266471.2023.010235)</t>
  </si>
  <si>
    <t>14/10/2024</t>
  </si>
  <si>
    <t>SERVIÇOS DE MANUTENÇÃO PREDIAL PREVENTIVA E/OU CORRETIVA E PEQUENAS REFORMAS</t>
  </si>
  <si>
    <t>FERNANDES CONSTRUÇÕES LTDA</t>
  </si>
  <si>
    <t>27.816.603/0001-12</t>
  </si>
  <si>
    <t xml:space="preserve">Danny Nogueira Fernandes - CPF:***.523.392-**
</t>
  </si>
  <si>
    <t>CC 1/2025 PGJ</t>
  </si>
  <si>
    <t>Contratação de leiloeiro público oficial para a realização de leilão de dois grupos geradores pertencentes à Procuradoria-Geral de Justiça do Estado do Amazonas, que se encontrem classificados como inservíveis para a Administração, conforme condições, quantidades e exigências estabelecidas no Termo de Referência nº 6/2024- CPL e seus anexos.</t>
  </si>
  <si>
    <t>DOE: 10/01/2025
DOMPE: 10/01/2025</t>
  </si>
  <si>
    <t>Pregão Eletrônico
Nº:94.014/2024-CPL/MP/PGJ</t>
  </si>
  <si>
    <t>9/01/2025</t>
  </si>
  <si>
    <t>Grupo Gerador. Fabricante STEMAC nº ST . 0450119103 - Motor: Marca Mercedez-Benz, modelo OM 447 L A E - Gerador WEG 450 /405 KVA - Tensão 220V, Corrente 1066 A, modelo GTA - Data de fabricação jul./2003.</t>
  </si>
  <si>
    <t>Daniel Elias Garcia</t>
  </si>
  <si>
    <t>27.874.310/0001-91</t>
  </si>
  <si>
    <t>Daniel Elias Garcia - CPF:***.192.149-**</t>
  </si>
  <si>
    <t>LEANDRO TAVARES BEZERRA</t>
  </si>
  <si>
    <t>Grupo Gerador. Fabricante STEMAC nº ST . 0450105203 - Motor: Marca Mercedez-Benz, modelo OM 447 L A E - Gerador WEG 450 /405 KVA - Tensão 220V, Corrente 1066 A, modelo GTA - Data de fabricação jul./2003.</t>
  </si>
  <si>
    <t>CT 1/2025 PGJ</t>
  </si>
  <si>
    <t>Prestação de serviços de Junta de Especialistas para realizar avaliação psicológica e psiquiátrica de adaptação ao cargo, com a emissão de laudo, tendo por finalidade aferir a saúde mental dos Promotores de Justiça do Ministério Público do Amazonas, em estágio probatório, conforme previsão constante do art. 238, caput e parágrafo único, da Lei Complementar Estadual n.º 11/1993.</t>
  </si>
  <si>
    <t>DOE: 13/02/2025
DOMPE: 13/02/2025</t>
  </si>
  <si>
    <t>Dispensa: art. 75, III, "a", da Lei 14.133/21
Doc.: Dispensa de Licitação n.º 73.2025.01AJ-SUBADM.1537449.2024.007153</t>
  </si>
  <si>
    <t>13/02/2025</t>
  </si>
  <si>
    <t>Ativo</t>
  </si>
  <si>
    <t>Emissão de Laudo por Junta de Especialistas (Avaliação psicológica e psiquiátrica da adaptação ao cargo)</t>
  </si>
  <si>
    <t>CLÍNICA MASTER SAÚDE LTDA</t>
  </si>
  <si>
    <t>18.422.079/0001-04</t>
  </si>
  <si>
    <t>Sâmia Maria Diniz Lopes - CPF:***.853.002-**</t>
  </si>
  <si>
    <t>MARCELLO PIRES FONSECA</t>
  </si>
  <si>
    <t>CT 2/2025 PGJ</t>
  </si>
  <si>
    <t>Fornecimento de licença de uso de sistemas de informação para a disponibilização de Sistema de Cadastro, Folha de Pagamento e Recursos Humanos, em plataforma Web, objetivando o controle e pagamento de pessoal do Ministério Público do Estado do Amazonas.</t>
  </si>
  <si>
    <t>DOE: 11/02/2025
DOMPE: 11/02/2025</t>
  </si>
  <si>
    <t>Dispensa: art. 75, IX, da Lei 14.133/21
Doc.: Despacho de Dispensa de Licitação n.º 92.2025.01AJ-SUBADM.1541088.2024.026376</t>
  </si>
  <si>
    <t>11/02/2025</t>
  </si>
  <si>
    <t>Software como Serviço  PRODAM RH: Sistema de RH e Folha de Pagamento</t>
  </si>
  <si>
    <t>PROCESSAMENTO DE DADOS AMAZONAS S/A - PRODAM</t>
  </si>
  <si>
    <t>Lincoln Nunes da Silva - CPF:***.699.748-**</t>
  </si>
  <si>
    <t>DMES BRITO DE SOUZA</t>
  </si>
  <si>
    <t>Desenvolvimento de Sistemas de Informação</t>
  </si>
  <si>
    <t>CT 3/2025 PGJ</t>
  </si>
  <si>
    <t>Contratação de pessoa jurídica especializada na prestação de serviços, sob demanda, de avaliação médica psiquiátrica, a ser conduzida por uma Junta de Especialistas composta por, no mínimo, 02 (dois) médicos psiquiatras, para a emissão de laudos e pareceres, com a finalidade de subsidiar a instrução de processos extrajudiciais no âmbito do Ministério Público do Estado do Amazonas.</t>
  </si>
  <si>
    <t>DOE: 14/02/2025
DOMPE: 14/02/2025</t>
  </si>
  <si>
    <t>Dispensa: art. 75, II, da Lei 14.133/21
Doc.: Despacho de Dispensa de Licitação n.º 104.2025.01AJ-SUBADM.1546335.2024.028997</t>
  </si>
  <si>
    <t>13/02/2026</t>
  </si>
  <si>
    <t>Avaliação médica psiquiátrica com emissão de laudo.</t>
  </si>
  <si>
    <t>AS CLÍNICA MÉDICA OCUPACIONAL LTDA</t>
  </si>
  <si>
    <t>25.531.739/0001-50</t>
  </si>
  <si>
    <t>Ângela Maria Siqueira da Silva - CPF:***.613.632-**</t>
  </si>
  <si>
    <t>Avaliação médica psiquiátrica com emissão de parecer.</t>
  </si>
  <si>
    <t>CT 4/2025 PGJ</t>
  </si>
  <si>
    <t>Locação com facilities do imóvel situado na Avenida Adail de Sá, nº 15-C, bairro Centro, no município de Careiro Castanho/AM, visando à instalação de Promotorias de Justiça nessa localidade, com ambiente de trabalho adequado e seguro para o melhor desenvolvimento das atividades laborais.</t>
  </si>
  <si>
    <t>Inexigibilidade: art. 74, V, da Lei 14.133/21
Doc.: Despacho de Inexigilibildade de Licitação nº 97.2025.01AJ-SUBADM.1543483.2024.000416</t>
  </si>
  <si>
    <t>13/02/2030</t>
  </si>
  <si>
    <t>Aluguel do imóvel situado na Avenida Adail de Sá, nº 15-C, bairro Centro, no município de Careiro Castanho/AM</t>
  </si>
  <si>
    <t>Pedro Cavalcante da Costa</t>
  </si>
  <si>
    <t>***.323.102-**</t>
  </si>
  <si>
    <t>ANNE CAROLINE AMARAL DE LIMA E MARIA NONATA PAIXÃO CAVALCANTE</t>
  </si>
  <si>
    <t>CT 5/2025 PGJ</t>
  </si>
  <si>
    <t>Aquisição de assinatura da plataforma digital Jusbrasil (jusbrasil.com.br) (¿Plataforma¿), na modalidade "Pesquisa Jurídica Avançada", com 182 (cento e oitenta e dois) acessos por um período de 12 (doze) meses</t>
  </si>
  <si>
    <t>DOE: 28/02/2025
DOMPE: 28/02/2025</t>
  </si>
  <si>
    <t>Inexigibilidade: art. 74, I, da Lei 14.133/21
Doc.: Despacho de Inexigibilidade de Licitação n.º 147.2025.01AJ-SUBADM.1555548.2024.029371</t>
  </si>
  <si>
    <t>28/02/2025</t>
  </si>
  <si>
    <t>ASSINATURA DA PLATAFORMA DIGITAL JUSBRASIL (JUSBRASIL.COM.BR) (PLATAFORMA), na modalidade "Pesquisa Jurídica Avançada", com 182 (cento e oitenta e dois) acessos</t>
  </si>
  <si>
    <t>GOSHME SOLUÇÕES PARA A INTERNET LTDA</t>
  </si>
  <si>
    <t>07.112.529/0001-46</t>
  </si>
  <si>
    <t>Bernardo de Carvalho Barbosa - CPF:***.574.666-**</t>
  </si>
  <si>
    <t>1° Termo Aditivo</t>
  </si>
  <si>
    <t>CC 2/2025 PGJ</t>
  </si>
  <si>
    <t>Fornecimento de subscrição de 1 (uma) assinatura do serviço Envato Elements, Plano Royalty Free Anual Ilimitado, com no mínimo 3 (três) acessos web a banco de imagens eletrônicas (cada assinatura), com fotografias, ilustrações profissionais, vídeos e ativos sonoros, pelo período de 12 (doze) meses, para atender às necessidades da Assessoria de Comunicação da contratante.</t>
  </si>
  <si>
    <t>DOE: 13/03/2025
DOMPE: 13/03/2025</t>
  </si>
  <si>
    <t>Dispensa: art. 75, II, da Lei 14.133/21
Doc.: Despacho de Dispensa de Licitação n.º 153.2025.01AJ-SUBADM.1557797.2024.006443</t>
  </si>
  <si>
    <t>12/03/2025</t>
  </si>
  <si>
    <t>ROYALTY FREE PLANO ANUAL ILIMITADO - ASSINATURA DE COLEÇÃO DE ATIVOS DIGITAIS - 3 Usuários simultaneos (grupo)</t>
  </si>
  <si>
    <t>PROJELITE - SOLUÇÕES EM TECNOLOGIA LTDA</t>
  </si>
  <si>
    <t>27.813.226/0001-68</t>
  </si>
  <si>
    <t>Rômulo Salvador Paim - CPF:***.339.430-**</t>
  </si>
  <si>
    <t>ELVIS CLEBE MACIEL CHAVES</t>
  </si>
  <si>
    <t>CT 6/2025 PGJ</t>
  </si>
  <si>
    <t>Prestação de serviço emergencial de manutenção predial e pequenas reformas com fornecimento de materiais e mão de obra em imóvel da CONTRATANTE, especificamente no que se refere aos préstimos de pintura e pequenos reparos na Promotoria de Justiça de Tefé/AM.</t>
  </si>
  <si>
    <t>Pregão Eletrônico
Nº:4.044/2023-CPL/MP/PGJ</t>
  </si>
  <si>
    <t>12/03/2026</t>
  </si>
  <si>
    <t>SERVIÇOS DE MANUTENÇÃO PREDIAL PREVENTIVA E/OU CORRETIVA E PEQUENAS REFORMAS COM FORNECIMENTO DE MATERIAIS E MÃO DE OBRA.</t>
  </si>
  <si>
    <t>Danny Nogueira Fernandes - CPF:***.523.392-**</t>
  </si>
  <si>
    <t>VÍTOR RAFAEL DE MORAIS HONORATO E LUCIANA DE SOUZA CARVALHO</t>
  </si>
  <si>
    <t>CC 3/2025 PGJ</t>
  </si>
  <si>
    <t>Fornecimento de subscrição de 1 (uma) assinatura do Serviço Freepik, Plano Anual Equipes Premium, com no mínimo 3 (três) acessos web a banco de imagens eletrônicas (cada assinatura), com fotografias, ilustrações profissionais, vídeos e ativos sonoros, pelo período de 12 (doze) meses, para atender às necessidades da Assessoria de Comunicação da contratante.</t>
  </si>
  <si>
    <t>13/03/2025</t>
  </si>
  <si>
    <t>PLANO ANUAL EQUIPES (PREMIUM) - ASSINATURA DE COLEÇÃO DE ATIVOS DIGITAIS - Acesso para 3 (três) usuários</t>
  </si>
  <si>
    <t>MOVX TECNOLOGIA LTDA</t>
  </si>
  <si>
    <t>35.486.862/0001-50</t>
  </si>
  <si>
    <t>Wellington Holanda dos Santos - CPF:***.356.982-**</t>
  </si>
  <si>
    <t>CT 7/2025 PGJ</t>
  </si>
  <si>
    <t>Prestação de serviço emergencial de manutenção predial e pequenas reformas, com fornecimento de materiais e mão de obra, especificamente no que se refere ao serviço de construção de terraço na 22ª Procuradoria de Justiça, situada na Avenida Coronel Teixeira, nº 7995, Nova Esperança, Manaus/AM, 1º andar do prédio-sede da CONTRATANTE.</t>
  </si>
  <si>
    <t>13/03/2026</t>
  </si>
  <si>
    <t>HALLAN FARIAS DE LIMA</t>
  </si>
  <si>
    <t>CT 8/2025 PGJ</t>
  </si>
  <si>
    <t>Contratação de empresa especializada no fornecimento de sistema informatizado de registro e controle de ponto eletrônico, em ambiente web, para 1.500 (mil e quinhentos) integrantes, incluindo implantação e treinamento, para atender às necessidades da CONTRATANTE, por um período de 24 (vinte e quatro) meses.</t>
  </si>
  <si>
    <t>DOE: 24/03/2025
DOMPE: 24/03/2025</t>
  </si>
  <si>
    <t>Dispensa: art. 75, II, da Lei 14.133/21
Doc.: Despacho de Dispensa de Licitação n.º 219.2025.01AJ-SUBADM.1572868.2025.000608</t>
  </si>
  <si>
    <t>21/03/2025</t>
  </si>
  <si>
    <t>21/03/2027</t>
  </si>
  <si>
    <t>Sistema informatizado de registro e controle de ponto eletrônico, em ambiente web, para 1.500 (mil e quinhentos) integrantes, incluindo implantação e treinamento.</t>
  </si>
  <si>
    <t>PONTOMAIS TECNOLOGIA S.A (VR GENTE)</t>
  </si>
  <si>
    <t>23.863.463/0001-82</t>
  </si>
  <si>
    <t>Hendrik Fellipe Santana Machado - CPF:***.038.719-**
Renato Jorge Galvão Teixeira - CPF:***.484.025-**</t>
  </si>
  <si>
    <t>CT 10/2025 PGJ</t>
  </si>
  <si>
    <t>Contratação de empresa especializada para prestação de serviços de manutenção corretiva, através da extensão da garantia de 270 (duzentos e setenta) computadores tipo POSITIVO MASTER D6200, com cobertura por 12 (doze) meses, visando suprir as necessidades das unidades da CONTRATANTE.</t>
  </si>
  <si>
    <t>DOE: 22/04/2025
DOMPE: 22/04/2025</t>
  </si>
  <si>
    <t>Inexigibilidade: art. 74, I, da Lei 14.133/21
Doc.: Despacho de Inexigibilidade de Licitação n.º 296.2025.01AJ-SUBADM.1595533.2025.001265</t>
  </si>
  <si>
    <t>22/04/2025</t>
  </si>
  <si>
    <t>22/04/2026</t>
  </si>
  <si>
    <t>Serviço de manutenção corretiva através da extensão da garantia de computadores</t>
  </si>
  <si>
    <t>POSITIVO TECNOLOGIA S.A</t>
  </si>
  <si>
    <t>81.243.735/0001-48</t>
  </si>
  <si>
    <t>Marielva Andrade Silva Dias - CPF:***.779.329-**
Jaqueline Milano - CPF:***.341.209-**</t>
  </si>
  <si>
    <t>RODRIGO ARAÚJO ANDES</t>
  </si>
  <si>
    <t>CC 4/2025 PGJ</t>
  </si>
  <si>
    <t>Assinatura do software "FLICKR PRO", por um período de 24 (vinte e quatro) meses, com o intuito de atender às necessidades da Assessoria de Comunicação da CONTRATANTE, notadamente para a realização de upload e armazenamento de fotos dos eventos, solenidades, visitas, inaugurações e demais assuntos referentes ao Parquet.</t>
  </si>
  <si>
    <t>DOE: 30/05/2025
DOMPE: 30/05/2025</t>
  </si>
  <si>
    <t>Dispensa: art. 75, II, da Lei 14.133/21
Doc.: Despacho de Dispensa de Licitação n.º 449.2025.01AJ-SUBADM.1630452.2025.001657</t>
  </si>
  <si>
    <t>29/05/2025</t>
  </si>
  <si>
    <t>29/05/2027</t>
  </si>
  <si>
    <t>Assinatura do software FLICKR PRO</t>
  </si>
  <si>
    <t>52.997.838 Ides de Morais Fernandes (Grupo Forte)</t>
  </si>
  <si>
    <t>52.997.838/0001-03</t>
  </si>
  <si>
    <t>Ides de Morais Fernandes - CPF:***.428.691-**</t>
  </si>
  <si>
    <t>CT 11/2025 PGJ</t>
  </si>
  <si>
    <t>Prestação de serviços técnicos para execução de sondagem, com emissão de laudo e levantamento planialtimétrico, objetivando fornecer elementos técnicos (plantas, memoriais descritivos de bem imóvel e relatórios fotográficos) e informações à CONTRATANTE, em terrenos de propriedade desta, notadamente os localizados nos municípios de Apuí, Uarini, Urucará e Rio Preto da Eva.</t>
  </si>
  <si>
    <t>DOE: 5/06/2025
DOMPE: 5/06/2025</t>
  </si>
  <si>
    <t>Dispensa: art. 75, I, da Lei 14.133/21
Doc.: Despacho de Dispensa de Licitação n.º 474.2025.01AJ-SUBADM.1636882.2024.028007</t>
  </si>
  <si>
    <t>5/06/2025</t>
  </si>
  <si>
    <t>5/06/2026</t>
  </si>
  <si>
    <t>Sondagem do tipo SPT (15 metros de profundidade) e Laudo</t>
  </si>
  <si>
    <t>TRENA AMAZONAS LTDA</t>
  </si>
  <si>
    <t>57.978.150/0001-91</t>
  </si>
  <si>
    <t>Ivar de Godoy Barbosa - CPF:***.393.808-**</t>
  </si>
  <si>
    <t>Serviço de Levantamento Planimétrico  Planta Planialtimétrica, Memorial Descritivo do Estudo, Relatório fotográfico e ART</t>
  </si>
  <si>
    <t>Serviço de Levantamento Planimétrico  Planta Planialtimétrica, Memorial Descritivo do Estudo, Relatório fotográfico e ART.</t>
  </si>
  <si>
    <t>CT 14/2025 PGJ</t>
  </si>
  <si>
    <t>Locação com facilities do imóvel situado na Rua Costa e Silva, s/nº, Centro  Beruri/AM, CEP: 69.430-000, visando à instalação da Promotoria de Justiça no município de Beruri/AM.</t>
  </si>
  <si>
    <t>DOE: 9/06/2025
DOMPE: 9/06/2025</t>
  </si>
  <si>
    <t>Inexigibilidade: art. 74, V, da Lei 14.133/21
Doc.: Despacho de Inexigibilidade de Licitação n.º 453.2025.01AJ-SUBADM.1631306.2024.018964</t>
  </si>
  <si>
    <t>6/06/2025</t>
  </si>
  <si>
    <t>6/06/2030</t>
  </si>
  <si>
    <t>Locação de Imóvel para Instalação de Promotorias de Justiça no Município de Beruri/AM</t>
  </si>
  <si>
    <t>Rafael Santos de Oliveira</t>
  </si>
  <si>
    <t>***.313.112-**</t>
  </si>
  <si>
    <t>CT 12/2025 PGJ</t>
  </si>
  <si>
    <t>Contratação de empresa especializada para prestação de serviços de engenharia para reforma da edificação das Promotorias de Justiça da Comarca de Iranduba/AM, órgão integrante da CONTRATANTE, localizada na Avenida Rio Madeira, s/n, Bairro Centro, Iranduba/AM.</t>
  </si>
  <si>
    <t>DOE: 10/06/2025
DOMPE: 10/06/2025</t>
  </si>
  <si>
    <t>Pregão Eletrônico
Nº:94.003/2025-CPL/MP/PGJ</t>
  </si>
  <si>
    <t>10/06/2025</t>
  </si>
  <si>
    <t>10/12/2026</t>
  </si>
  <si>
    <t>Prestação de serviços de engenharia para Reforma da Edificação das Promotorias de Justiça da Comarca de Iranduba/AM</t>
  </si>
  <si>
    <t>T D A - CONSTRUÇÕES LTDA</t>
  </si>
  <si>
    <t>97.519.100/0001-60</t>
  </si>
  <si>
    <t>Jamerson Andrade do Nascimento - CPF:***.299.902-**
Carlos Emídio Meirelles Flores - CPF:***.781.392-**
Kássia Polyana Menegos Rocha Gomes da Silveira - CPF:***.729.452-**</t>
  </si>
  <si>
    <t>TG 1/2025 PGJ</t>
  </si>
  <si>
    <t>Fornecimento de serviços de substituição dos bancos de baterias e manutenção preventiva de um dos nobreaks de grande porte instalados no datacenter do MINISTÉRIO PUBLICO DO ESTADO DO AMAZONAS (MPAM), com garantia e assistência técnica por 12 (doze) meses.</t>
  </si>
  <si>
    <t>DOE: 18/06/2025
DOMPE: 18/06/2025</t>
  </si>
  <si>
    <t>Dispensa: art. 75, II, da Lei 14.133/21
Doc.: Despacho de Dispensa de Licitação n.º 504.2025.01AJ-SUBADM.1644028.2024.015659</t>
  </si>
  <si>
    <t>17/06/2025</t>
  </si>
  <si>
    <t>17/06/2026</t>
  </si>
  <si>
    <t>Manutenção preventiva de nobreak de grande porte</t>
  </si>
  <si>
    <t>B FARIAS PNEUS</t>
  </si>
  <si>
    <t>47.738.061/0001-14</t>
  </si>
  <si>
    <t>Bruna Joara Durand Pinto de Farias - CPF:***.125.674-**</t>
  </si>
  <si>
    <t>Fornecimento e substituição de bancos de baterias</t>
  </si>
  <si>
    <t>CT 15/2025 PGJ</t>
  </si>
  <si>
    <t>Locação com facilities do imóvel situado na Avenida Djalma Batista, n.º 1.018 A, Bairro Chapada, CEP 69.050-010, Manaus/AM, visando à instalação de 15 (quinze) Promotorias de Justiça no município de Manaus/AM, com ambiente de trabalho adequado e seguro para o melhor desenvolvimento das atividades laborais.</t>
  </si>
  <si>
    <t>DOE: 10/07/2025
DOMPE: 10/07/2025</t>
  </si>
  <si>
    <t>Inexigibilidade: art. 74, V, da Lei 14.133/21
Doc.: Despacho de Inexigibilidade de Licitação n.º 438.2025.04AJ-SUBADM.1653300.2025.007190</t>
  </si>
  <si>
    <t>10/07/2025</t>
  </si>
  <si>
    <t>10/07/2030</t>
  </si>
  <si>
    <t>Manutenção predial do imóvel para instalação das 15 (quinze) Promotorias de Justiça.</t>
  </si>
  <si>
    <t>Custo de execução do layout para funcionamento das 15 (quinze) Promotorias de Justiça.</t>
  </si>
  <si>
    <t>Locação de Imóvel para instalação de 15 (quinze) Promotorias de Justiça no Município de Manaus/AM.</t>
  </si>
  <si>
    <t>CC 5/2025 PGJ</t>
  </si>
  <si>
    <t>Contratação de serviços de coleta e análise laboratoriais da qualidade dos efluentes da Estação de Tratamento de Esgotos ¿ ETE instalada na Sede da Procuradoria-Geral de Justiça do Estado do Amazonas, localizada na Avenida Coronel Teixeira, n° 7995, Bairro Nova Esperança.</t>
  </si>
  <si>
    <t>DOE: 1/08/2025
DOMPE: 1/08/2025</t>
  </si>
  <si>
    <t>Dispensa: art. 75, II, da Lei 14.133/21
Doc.: Despacho de Dispensa de Licitação n.º 590.2025.01AJ-SUBADM.1667819.2024.005387</t>
  </si>
  <si>
    <t>31/07/2025</t>
  </si>
  <si>
    <t>31/07/2026</t>
  </si>
  <si>
    <t>Análises Gerais (Saída da ETE) e Emissão de Laudo</t>
  </si>
  <si>
    <t>ANA STEFANIE DA COSTA PAIVA LTDA  ME</t>
  </si>
  <si>
    <t>35.634.627/0001-89</t>
  </si>
  <si>
    <t>Ana Stefanie da Costa Paiva - CPF:***.465.212-**</t>
  </si>
  <si>
    <t>LUCIANA DE SOUZA CARVALHO E ELIZANE PONTES GARCIA</t>
  </si>
  <si>
    <t>Análises Gerais (Entrada da ETE) e Emissão de Laudo</t>
  </si>
  <si>
    <t>Análise de Controle (Entrada da ETE)  / Emergencial e Emissão de Laudo  Sob demanda</t>
  </si>
  <si>
    <t>Análise de Controle (Saída ETE)  / Emergencial e Emissão de Laudo  Sob demanda</t>
  </si>
  <si>
    <t>CT 13/2025 PGJ</t>
  </si>
  <si>
    <t>Locação tradicional de imóvel para atender às necessidades de instalação de Promotorias de Justiça do Ministério Público do Estado do Amazonas no município de Itapiranga/AM, com ambiente de trabalho adequado e seguro para o melhor desenvolvimento das atividades laborais, por um período de 60 (sessenta) meses.</t>
  </si>
  <si>
    <t>DOE: 20/08/2025
DOMPE: 20/08/2025</t>
  </si>
  <si>
    <t>Inexigibilidade: art. 74, V, da Lei 14.133/21
Doc.: Despacho de Inexigibilidade de Licitação n.º 444.2025.01AJ-SUBADM.1628941.2024.015744</t>
  </si>
  <si>
    <t>20/08/2025</t>
  </si>
  <si>
    <t>20/08/2030</t>
  </si>
  <si>
    <t>Locação de Imóvel para Instalação de Promotorias de Justiça no Município de Itapiranga/AM</t>
  </si>
  <si>
    <t>Mateus Brelaz Costa e Larissa da Silva Sales</t>
  </si>
  <si>
    <t>***.597.462-** e ***.550.782.**</t>
  </si>
  <si>
    <t>ANNE CAROLINE AMARAL DE LIMA</t>
  </si>
  <si>
    <t>CC 6/2025 PGJ</t>
  </si>
  <si>
    <t>Prestação de serviços de fornecimento de água potável e coleta de esgoto, visando atender às unidades da CONTRATANTE no município de Manicoré/AM, notadamente as Promotorias de Justiça dessa localidade, conforme as condições previstas neste instrumento, observando-se as normas legais e regulamentares aplicáveis.</t>
  </si>
  <si>
    <t>DOE: 26/08/2025
DOMPE: 26/08/2025</t>
  </si>
  <si>
    <t>Inexigibilidade: art. 74, I, da Lei 14.133/21
Doc.: Despacho de Inexigibilidade de Licitação n.º 669.2025.01AJ-SUBADM.1687361.2024.027455</t>
  </si>
  <si>
    <t>26/08/2025</t>
  </si>
  <si>
    <t>26/08/2035</t>
  </si>
  <si>
    <t>Prestação de serviços de fornecimento de água potável e coleta de esgoto</t>
  </si>
  <si>
    <t>Município de Manicoré</t>
  </si>
  <si>
    <t>04.197.166/0001-09</t>
  </si>
  <si>
    <t>Edirlando Santos Cardoso - CPF:***.235.192-**</t>
  </si>
  <si>
    <t>VENÂNCIO ANTONIO CASTILHOS DE FREITAS TERRA E LUDMILLA DEMATTE DE FREITAS COUTINHO</t>
  </si>
  <si>
    <t>CT 18/2025 PGJ</t>
  </si>
  <si>
    <t>Contratação de pessoa jurídica especializada na prestação de serviços continuados de limpeza e conservação, higienização, serviços de copa, garçom, lavagem de veículos, jardinagem, manutenção predial, com fornecimento de materiais e equipamentos à CONTRATANTE, pelo período de 60 (sessenta) meses.</t>
  </si>
  <si>
    <t>DOE: 2/09/2025
DOMPE: 2/09/2025</t>
  </si>
  <si>
    <t>Pregão Eletrônico
Nº:94011/2025-CPL/MP/PGJ</t>
  </si>
  <si>
    <t>2/09/2025</t>
  </si>
  <si>
    <t>2/09/2030</t>
  </si>
  <si>
    <t>Prestação de serviços continuados de limpeza e conservação, higienização, serviços de copa, garçom, lavagem de veículos, jardinagem, manutenção predial</t>
  </si>
  <si>
    <t>JF ENGENHARIA E SERVIÇOS ESPECIALIZADOS LTDA</t>
  </si>
  <si>
    <t>Jeffeson Cavalcante de Pinho - CPF:***.646.092-**
Francisco Antonio Oliveira de Carvalho - CPF:***.789.842-**</t>
  </si>
  <si>
    <t>CT 17/2025 PGJ</t>
  </si>
  <si>
    <t>Reforma da edificação onde está instalada a Promotoria de Justiça da Comarca de Novo Aripuanã, situada na Avenida 19 de Dezembro, nº 1.068 ¿ Centro, CEP 69260-000 ¿ Novo Aripuanã/AM, com fornecimento total de mão de obra, ferramentas, equipamentos, materiais de consumo, e materiais de reposição necessários para execução dos serviços.</t>
  </si>
  <si>
    <t>DOE: 8/09/2025
DOMPE: 8/09/2025</t>
  </si>
  <si>
    <t>Pregão Eletrônico
Nº:94006/2025-CPL/MP/PGJ</t>
  </si>
  <si>
    <t>8/09/2025</t>
  </si>
  <si>
    <t>8/03/2027</t>
  </si>
  <si>
    <t>Reforma da edificação onde está instalada a Promotoria de Justiça da Comarca de Novo Aripuanã, situada na Avenida 19 de Dezembro, nº 1.068  Centro, CEP 69260-000  Novo Aripuanã/AM</t>
  </si>
  <si>
    <t>CC 7/2025 PGJ</t>
  </si>
  <si>
    <t>Prestação de serviços de fornecimento de água potável e coleta de esgoto, visando atender às unidades da CONTRATANTE no município de Manacapuru/AM, notadamente as Promotorias de Justiça dessa localidade.</t>
  </si>
  <si>
    <t>DOE: 12/09/2025
DOMPE: 12/09/2025</t>
  </si>
  <si>
    <t>Inexigibilidade: art. 74, I, da Lei 14.133/21
Doc.: Despacho de Inexigibilidade de Licitação n.º 707.2025.01AJ-SUBADM.1697565.2025.011455</t>
  </si>
  <si>
    <t>12/09/2025</t>
  </si>
  <si>
    <t>12/09/2035</t>
  </si>
  <si>
    <t>Serviço Autônomo de Água e Esgoto de Manacapuru</t>
  </si>
  <si>
    <t>02.724.428/0001-02</t>
  </si>
  <si>
    <t>Maysa Pinheiro Monteiro - CPF:***.465.522-**</t>
  </si>
  <si>
    <t>TÂNIA MARIA DE AZEVEDO FEITOSA</t>
  </si>
  <si>
    <t>CT 21/2025 PGJ</t>
  </si>
  <si>
    <t>Fornecimento de equipamentos de informática, notadamente 125 (cento e vinte e cinco) unidades do Item 1 da Ata de Registro de Preço n.º 13.2025.CPL.1679330.2025.001317 (Pregão Eletrônico n.º 94010/2025-CPL/MP/PGJ-SRP), que consiste em "COMPUTADOR TIPO 1 - ALL IN ONE COM MONITOR AUXILIAR.Marca/Modelo: LENOVO TC TINY-IN-ONE 23.8" TIO24 GEN 5".</t>
  </si>
  <si>
    <t>DOE: 18/09/2025
DOMPE: 18/09/2025</t>
  </si>
  <si>
    <t>Pregão Eletrônico
Nº:94010/2025-CPL/MP/PGJ-SRP</t>
  </si>
  <si>
    <t>17/09/2025</t>
  </si>
  <si>
    <t>17/09/2026</t>
  </si>
  <si>
    <t>COMPUTADOR TIPO 1 - ALL IN ONE COM MONITOR AUXILIAR. Marca/Modelo: LENOVO TC TINY-IN-ONE 23.8" TIO24 GEN 5.</t>
  </si>
  <si>
    <t>E.R. SOLUÇÕES INFORMÁTICA LTDA</t>
  </si>
  <si>
    <t>05.778.325/0005-47</t>
  </si>
  <si>
    <t>George Eduardo Saliby - CPF:***.913.358-**
Andre Luis Machado Pelicioni - CPF:***.785.548-**</t>
  </si>
  <si>
    <t>EVERTON GUILHERME MACHADO GUERREIRO E RODRIGO ARAUJO ANDES</t>
  </si>
  <si>
    <t>CT 20/2025 PGJ</t>
  </si>
  <si>
    <t>Contratação de empresa especializada na administração, gerenciamento e fornecimento de vale-alimentação do tipo "Cartão Magnético com Chip de Segurança para Aquisição de Gêneros Alimentícios"</t>
  </si>
  <si>
    <t>DOE: 24/09/2025
DOMPE: 24/09/2025</t>
  </si>
  <si>
    <t>Pregão Eletrônico
Nº:94013/2025-CPL/MP/PGJ-SRP</t>
  </si>
  <si>
    <t>24/09/2025</t>
  </si>
  <si>
    <t>24/09/2026</t>
  </si>
  <si>
    <t>Gerenciamento e fornecimento de vale-alimentação do tipo "Cartão Magnético com Chip de Segurança para Aquisição de Gêneros Alimentícios"</t>
  </si>
  <si>
    <t>ALELO INSTITUIÇÃO DE PAGAMENTO S.A.</t>
  </si>
  <si>
    <t>04.740.876/0001-25</t>
  </si>
  <si>
    <t>Sílvio Lopes - CPF:***.606.078-**
Bárbara Picinini Luchese - CPF:***.610.940-**</t>
  </si>
  <si>
    <t>CT 23/2025 PGJ</t>
  </si>
  <si>
    <t>Reforma da sala da Ouvidoria-Geral do Ministério Público do Estado do Amazonas, situada na Avenida Coronel Teixeira, nº 7995, Nova Esperança, Manaus/AM, andar térreo do Edifício Sede da CONTRATANTE</t>
  </si>
  <si>
    <t>DOE: 26/09/2025
DOMPE: 26/09/2025</t>
  </si>
  <si>
    <t>Pregão Eletrônico
Nº:94.005/2025-CPL/MP/PGJ-SRP</t>
  </si>
  <si>
    <t>25/09/2025</t>
  </si>
  <si>
    <t>25/09/2026</t>
  </si>
  <si>
    <t>Reforma da sala da Ouvidoria-Geral do Ministério Público do Estado do Amazonas</t>
  </si>
  <si>
    <t>CREDENCIAL ENGENHARIA LTDA</t>
  </si>
  <si>
    <t>05.358.598/0001-09</t>
  </si>
  <si>
    <t>Luciano de Araújo Correa - CPF:***.012.212-**</t>
  </si>
  <si>
    <t>CT 24/2025 PGJ</t>
  </si>
  <si>
    <t>Aquisição de 1 (uma) licença do software de reconhecimento facial Clearview AI na versão professional, projetada para oferecer capacidades de processamento de dados visuais, com sistema integrado de gestão de usuários e casos, em respeito às características detalhadas, termos e condições apresentadas neste documento, objetivando atender às necessidades de atualização tecnológica do CAOCRIMO</t>
  </si>
  <si>
    <t>DOE: 7/10/2025
DOMPE: 7/10/2025</t>
  </si>
  <si>
    <t>Inexigibilidade: art. 74, I, da Lei 14.133/21
Doc.: Despacho Nº 827.2025.01AJ-SUBADM.1723526.2025.007405</t>
  </si>
  <si>
    <t>6/10/2025</t>
  </si>
  <si>
    <t>6/10/2026</t>
  </si>
  <si>
    <t>Clearview versão Professional -Licença de uso individual</t>
  </si>
  <si>
    <t>INSPECT INTELIGÊNCIA E TECNOLOGIA LTDA</t>
  </si>
  <si>
    <t>42.224.229/0001-50</t>
  </si>
  <si>
    <t>Luiz Henrique de Souza Borges - CPF:***.262.496-**</t>
  </si>
  <si>
    <t>JOSÉ RICARDO SAMPAIO COUTINHO</t>
  </si>
  <si>
    <t>CT 19/2025 PGJ</t>
  </si>
  <si>
    <t>Prestação de serviços continuados de limpeza, conservação e higienização, incluindo o fornecimento de insumos, materiais, ferramentais e equipamentos, aplicados aos móveis e imóveis das instalações prediais pertencentes ou locadas ao Ministério Público do Amazonas no Interior do Estado do Amazonas,  por um período de 60 (sessenta) meses.</t>
  </si>
  <si>
    <t>DOE: 9/10/2025
DOMPE: 9/10/2025</t>
  </si>
  <si>
    <t>Pregão Eletrônico
Nº:94002/2025-CPL/MP/PGJ</t>
  </si>
  <si>
    <t>9/10/2025</t>
  </si>
  <si>
    <t>9/10/2030</t>
  </si>
  <si>
    <t>Prestação de serviços continuados de limpeza, conservação e higienização, incluindo o fornecimento de insumos, materiais, ferramentais e equipamentos</t>
  </si>
  <si>
    <t>MACRO SERVICOS CONSERVACAO E LIMPEZA LTDA</t>
  </si>
  <si>
    <t>12.282.352/0001-66</t>
  </si>
  <si>
    <t>Wagner Melgueiro da Fonseca - CPF:***.682.972-**</t>
  </si>
  <si>
    <t>CT 25/2025 PGJ</t>
  </si>
  <si>
    <t>Conserto de um vazamento detectado na laje superior da Ouvidoria-Geral do Ministério Público do Estado do Amazonas, situada na Avenida Coronel Teixeira, n.º 7995, Nova Esperança, Manaus/AM, andar térreo do Edifício Sede da CONTRATANTE.</t>
  </si>
  <si>
    <t>DOE: 10/10/2025
DOMPE: 10/10/2025</t>
  </si>
  <si>
    <t>Pregão Eletrônico
Nº:94005/2025-CPL/MP/PGJ-SRP</t>
  </si>
  <si>
    <t>10/10/2025</t>
  </si>
  <si>
    <t>10/10/2026</t>
  </si>
  <si>
    <t>Conserto de um vazamento detectado na laje superior da Ouvidoria-Geral do Ministério Público do Estado do Amazonas</t>
  </si>
  <si>
    <t>CC 8/2025 PGJ</t>
  </si>
  <si>
    <t>Prestação de serviços de fornecimento de água potável e coleta de esgoto, visando atender às unidades da CONTRATANTE no município de Presidente Figueiredo/AM, notadamente as Promotorias de Justiça dessa localidade.</t>
  </si>
  <si>
    <t>DOE: 13/10/2025
DOMPE: 13/10/2025</t>
  </si>
  <si>
    <t>Inexigibilidade: art. 74, I, da Lei 14.133/21
Doc.: Despacho de Inexigibilidade de Licitação n.º 773.2025.01AJ-SUBADM.1710514.2023.025166</t>
  </si>
  <si>
    <t>10/10/2035</t>
  </si>
  <si>
    <t>SERVIÇO AUTÔNOMO DE ÁGUA E ESGOTO DE PRESIDENTE FIGUEIREDO</t>
  </si>
  <si>
    <t>34.528.802/0001-90</t>
  </si>
  <si>
    <t>José Menezes Pinheiro - CPF:***.679.942-**</t>
  </si>
  <si>
    <t>FÁBIA MELO BARBOSA DE OLIVEIRA</t>
  </si>
  <si>
    <t>CT 22/2025 PGJ</t>
  </si>
  <si>
    <t>Contratação de Créditos para Serviço de Computação em Nuvem - Serpro Multicloud, para utilização em iniciativas de inteligência artificial, objetivando atender à demanda do Ministério Público do Estado do Amazonas /Procuradoria-Geral de Justiça, por um período de 12 (doze) meses.</t>
  </si>
  <si>
    <t>DOE: 15/10/2025
DOMPE: 15/10/2025</t>
  </si>
  <si>
    <t>Dispensa: art. 75, IX, da Lei 14.133/21
Doc.: Despacho de Dispensa de Licitação n.º 866.2025.01AJSUBADM.1731066.2025.018239</t>
  </si>
  <si>
    <t>13/10/2025</t>
  </si>
  <si>
    <t>12/10/2026</t>
  </si>
  <si>
    <t>Serviço de Computação em Nuvem - Serpro Multicloud</t>
  </si>
  <si>
    <t>SERVIÇO FEDERAL DE PROCESSAMENTO DE DADOS</t>
  </si>
  <si>
    <t>33.683.111/0001-07</t>
  </si>
  <si>
    <t>Guilherme Alvares da Silva - CPF:***.744.601-**
Daniel Silva Antonelli - CPF:***.073.221-**</t>
  </si>
  <si>
    <t>CT 26/2025 PGJ</t>
  </si>
  <si>
    <t>Reforma do sistema de infiltração e a substituição das placas de forro da edificação onde está localizada a Promotoria de Justiça de Itacoatiara, situada na Rua Borba, nº 2.221, Pedreiras, Itacoatiara/AM.</t>
  </si>
  <si>
    <t>DOE: 17/10/2025
DOMPE: 17/10/2025</t>
  </si>
  <si>
    <t>16/10/2025</t>
  </si>
  <si>
    <t>16/10/2026</t>
  </si>
  <si>
    <t>Reforma do sistema de infiltração e a substituição das placas de forro da edificação onde está localizada a Promotoria de Justiça de Itacoatiara</t>
  </si>
  <si>
    <t>ADRIANO MELRO FERREIRA</t>
  </si>
  <si>
    <t>CC 9/2025 PGJ</t>
  </si>
  <si>
    <t>Aquisição, sob demanda, de arranjos de flores naturais, para atender os eventos oficiais, e coroas de flores em ocasiões fúnebres, diante das necessidades do Ministério Público do Estado do Amazonas.</t>
  </si>
  <si>
    <t>DOE: 31/10/2025
DOMPE: 31/10/2025</t>
  </si>
  <si>
    <t>Dispensa: art. 75, II, da Lei 14.133/21
Doc.: Despacho de Dispensa de Licitação n.º 716.2025.01AJ-SUBADM.1699376.2025.002522</t>
  </si>
  <si>
    <t>31/10/2025</t>
  </si>
  <si>
    <t>31/10/2026</t>
  </si>
  <si>
    <t>Coroa Fúnebre de Flores naturais, (flores do campo, tango, rosas e folhagens). Coroas medindo aproximadamente 1,40 m x 1,00 (tamanho Médio)</t>
  </si>
  <si>
    <t>MARIA DE FÁTIMA RODRIGUES EPP</t>
  </si>
  <si>
    <t>22.348.997/0001-08</t>
  </si>
  <si>
    <t>Maria de Fátima Rodrigues - CPF:***.380.543-**</t>
  </si>
  <si>
    <t>JÚLIO CÉSAR ALBUQUERQUE LIMA</t>
  </si>
  <si>
    <t>Coroa Fúnebre de Flores naturais (flores do campo, tango, rosas e folhagens). Coroas medindo aproximadamente 1,80 m x 1,00 (tamanho Grande)</t>
  </si>
  <si>
    <t>CC 10/2025 PGJ</t>
  </si>
  <si>
    <t>DOE: 11/11/2025
DOMPE: 11/11/2025</t>
  </si>
  <si>
    <t>11/11/2025</t>
  </si>
  <si>
    <t>11/11/2026</t>
  </si>
  <si>
    <t>Arranjo pequeno de flores naturais para mesa: para ornamentação de mesas de almoços, jantares, coquetéis ou atos comemorativos e deverá conter: Astromélias, Crisântemos</t>
  </si>
  <si>
    <t>ALMONTE COMÉRCIO DE MATERIAL DE CONSTRUÇÃO E SERVIÇOS DE MANUTENÇÃO PREDIAL LTDA</t>
  </si>
  <si>
    <t>32.238.314/0001-13</t>
  </si>
  <si>
    <t>André Luís Alves Monte - CPF:***.286.962-**</t>
  </si>
  <si>
    <t>CC 1/2026 PGJ</t>
  </si>
  <si>
    <t>Prestação de serviços de manutenção corretiva e preventiva, sob demanda, nas cancelas eletrônicas de controle de acesso veicular instaladas no prédio sede da Procuradoria-Geral de Justiça do Estado do Amazonas, incluindo fornecimento de peças, mão de obra técnica, equipamentos e suporte especializado.</t>
  </si>
  <si>
    <t>DOE: 5/01/2026
DOMPE: 5/01/2026</t>
  </si>
  <si>
    <t>Dispensa: art. 75, II, da Lei 14.133/21
Doc.: Despacho Nº 1131.2025.01AJ-SUBADM.2015588.2025.006837</t>
  </si>
  <si>
    <t>5/01/2026</t>
  </si>
  <si>
    <t>5/01/2027</t>
  </si>
  <si>
    <t>Manutenção preventiva e corretiva sob demanda em 6 (seis) cancelas eletrônicas de auto fluxo, com inspeção, regulagem, substituição de componentes e testes de funcionamento</t>
  </si>
  <si>
    <t>INVITEC SERVICOS DE SEGURANÇA ELETRONICA E TECNOLOGIA LTDA</t>
  </si>
  <si>
    <t>31.974.592/0001-76</t>
  </si>
  <si>
    <t>Victor Luiz Negreiros de Almeida - CPF:***.194.061-**</t>
  </si>
  <si>
    <t>KAIO RODRIGO DOS SANTOS SOUZA</t>
  </si>
  <si>
    <t>CT 3/2026 PGJ</t>
  </si>
  <si>
    <t>Lecionamento do curso “Introdução à Comunicação Não Violenta (CNV)”, destinado a membros e servidores (Ouvidoria, NUPA, NAT, Programa Recomeçar, entre outros) do Ministério Público do Estado do Amazonas (MPAM), sob a coordenação do Centro de Estudos e Aperfeiçoamento Funcional (CEAF)</t>
  </si>
  <si>
    <t>DOE: 5/02/2026
DOMPE: 5/02/2026</t>
  </si>
  <si>
    <t>Inexigibilidade: art. 74, III, "f", da Lei n.º 14.133/2021</t>
  </si>
  <si>
    <t>CURSO INTRODUÇÃO À COMUNICAÇÃO NÃO VIOLENTA (CNV)</t>
  </si>
  <si>
    <t>YURI HAASZ</t>
  </si>
  <si>
    <t>20.019.711/0001-15</t>
  </si>
  <si>
    <t>Yuri Haasz - CPF:***.554.778-**</t>
  </si>
  <si>
    <t>CT 4/2026 PGJ</t>
  </si>
  <si>
    <t>Prestação de serviços comuns e contínuos de apoio administrativo na área cerimonial, notadamente profissionais Cerimonialistas (CBO 3548-25), com dedicação exclusiva de mão de obra, visando apoiar tecnicamente a Assessoria de Relações Públicas e Cerimonial na realização de solenidades e eventos institucionais, tanto em Manaus como nos demais municípios do Amazonas, por um período de 60 (sessenta) meses</t>
  </si>
  <si>
    <t>DOE: 6/02/2026
DOMPE: 6/02/2026</t>
  </si>
  <si>
    <t>Pregão Eletrônico n.º 94023/2025</t>
  </si>
  <si>
    <t>Prestação de serviços de apoio administrativo na área de cerimonial, visando apoiar tecnicamente a Assessoria de Relações Públicas e Cerimonial na realização de solenidades e eventos institucionais</t>
  </si>
  <si>
    <t>MASTER DESENVOLVIMENTO LTDA</t>
  </si>
  <si>
    <t>23.624.599/0001-30</t>
  </si>
  <si>
    <t>Daniel Lopes de Sousa - CPF:***.192.512-**</t>
  </si>
  <si>
    <t>MIGUEL ANTÔNIO TAVEIRA PEREIRA</t>
  </si>
  <si>
    <t>CC 2/2026 PGJ</t>
  </si>
  <si>
    <t>Aquisição de 10.000 (dez mil) placas de tombo a serem disponibilizados pelo Setor de Patrimônio e Material, localizado no edifício-sede da PGJ-AM, a fim de garantir o atendimento das demandas do Ministério Público do Estado do Amazonas</t>
  </si>
  <si>
    <t>DOE: 10/02/2026
DOMPE: 10/02/2026</t>
  </si>
  <si>
    <t>Dispensa: art. 75, II, da Lei n.º 14.133/2021</t>
  </si>
  <si>
    <t>PLACAS DE TOMBO</t>
  </si>
  <si>
    <t>FAZAN ETIQUETAS METÁLICAS LTDA</t>
  </si>
  <si>
    <t>44.945.514/0001-95</t>
  </si>
  <si>
    <t>Geovane Posenatto Passoni - CPF:***.834.109-**</t>
  </si>
  <si>
    <t>CT 1/2026 PGJ</t>
  </si>
  <si>
    <t>Consecução do projeto arquitetônico e elétrico da reforma da Promotoria de Justiça de Itapiranga/AM, situada na Rua João de Deus, S/N, Novo Horizonte, CEP 69.120-000, Itapiranga/AM</t>
  </si>
  <si>
    <t>DOE: 13/02/2026
DOMPE: 13/02/2026</t>
  </si>
  <si>
    <t>Pregão Eletrônico nº 94005/2025-CPL/MP/PGJ-SRP</t>
  </si>
  <si>
    <t>Consecução do projeto arquitetônico e elétrico da reforma da Promotoria de Justiça de Itapiranga/AM</t>
  </si>
  <si>
    <t>Luciano de Araujo Correa - CPF:***.012.212-**</t>
  </si>
  <si>
    <t>ADRIANO MELRO FERREIRA E RENAN FRAZÃO DE SOUZA</t>
  </si>
  <si>
    <t>CT 2/2026 PGJ</t>
  </si>
  <si>
    <t>Aquisição de pacote Autodesk AEC Collection - software AutoCAD One (AutoCAD, Architecture, Electrical, MAP 3D, Mechanical, MEP, Plant 3D eRaster Design), Civil 3D, Infraworks, Revit, Navisworks Manage - visando suprir as necessidades da Divisão de Engenharia, Arquitetura e Cálculo da Procuradoria-Geral de Justiça do Estado do Amazonas, pelo período de 36 (trinta e seis) meses</t>
  </si>
  <si>
    <t>DOE: 23/02/2026
DOMPE: 23/02/2026</t>
  </si>
  <si>
    <t>Pregão Eletrônico n.º 94020/2025-CPL/MP/PGJ</t>
  </si>
  <si>
    <t>Licença de software (por 36 meses) AutoCAD One (AutoCAD, Architecture, Electrical, MAP 3D, Mechanical, MEP, Plant 3D e Raster Design)</t>
  </si>
  <si>
    <t>NTI BRASIL SOLUÇÕES DIGITAIS LTDA</t>
  </si>
  <si>
    <t>LEANDRO FRANCO FERREIRA MOTA</t>
  </si>
  <si>
    <t>CT 10/2026 PGJ</t>
  </si>
  <si>
    <t>Reforma da calçada do Prédio Aleixo (Demolição da calçada existente, Recomposição da drenagem existente, Calçada em concreto, Pintura do piso), integrante deste Parquet, utilizando a Ata de Registro de Preços 14.2025.CPL.1689170.2024.028448, decorrente do Pregão Eletrônico 94.005/2025-CPL/MP/PGJ-SRP.</t>
  </si>
  <si>
    <t>DOE: 18/03/2026
DOMPE: 18/03/2026</t>
  </si>
  <si>
    <t>18/03/2026</t>
  </si>
  <si>
    <t>18/03/2027</t>
  </si>
  <si>
    <t>Reforma da calçada do Prédio Aleixo (Demolição da calçada existente, Recomposição da drenagem existente, Calçada em concreto, Pintura do piso), integrante deste Parquet</t>
  </si>
  <si>
    <t>CT 7/2026 PGJ</t>
  </si>
  <si>
    <t>Execução de reforma do datacenter do Prédio Anexo Administrativo integrante deste Parquet, utilizando a Ata de Registro de Preços 14.2025.CPL.1689170.2024.028448, decorrente do Pregão Eletrônico 94.005/2025-CPL/MP/PGJ-SRP.</t>
  </si>
  <si>
    <t>Execução de reforma do datacenter do Prédio Anexo Administrativo, integrante deste Ministério Público do Estado do Amazonas</t>
  </si>
  <si>
    <t>PENDENTE DE DESIGNAÇÃO</t>
  </si>
  <si>
    <t>CT 6/2026 PGJ</t>
  </si>
  <si>
    <t>Impermeabilização da calha de concreto da Ouvidoria do MPAM, abrangêndo: demolição do contrapiso, remoção da manta asfáltica, impermeabilização de manta asfáltica da calha de concreto, impermeabilização de argamassa e aditivo, execução de teste de estanqueidade, proteção mecânica, pintura acrílica e hidrofulgante, utilizando a Ata de Registro de Preços 14.2025.CPL.1689170.2024.028448, decorrente do Pregão Eletrônico 94.005/2025-CPL/MP/PGJ-SRP.</t>
  </si>
  <si>
    <t>DOE: 27/03/2026
DOMPE: 27/03/2026</t>
  </si>
  <si>
    <t>27/03/2026</t>
  </si>
  <si>
    <t>27/03/2027</t>
  </si>
  <si>
    <t>Impermeabilização da calha de concreto da Ouvidoria do MPAM</t>
  </si>
  <si>
    <t>CT 8/2026 PGJ</t>
  </si>
  <si>
    <t>Fornecimento de equipamentos de informática, notadamente 4 (quatro) unidades do Item 4 da Ata de Registro de Preço n.º 13.2025.CPL.1679330.2025.001317 (Pregão Eletrônico n.º 94010/2025-CPL/MP/PGJ-SRP), que consiste em "COMPUTADOR TIPO 4 - "WORKSTATION MÓVEL" Marca/Modelo: THINKPAD P16v GEN 2 (INTEL)".</t>
  </si>
  <si>
    <t>DOE: 31/03/2026
DOMPE: 31/03/2026</t>
  </si>
  <si>
    <t>31/03/2027</t>
  </si>
  <si>
    <t>COMPUTADOR TIPO 4 - "WORKSTATION MÓVEL" Marca/Modelo: THINKPAD P16v GEN 2 (INTEL)</t>
  </si>
  <si>
    <t>FRANCISCO ELVISLÂNIO PEREIRA</t>
  </si>
  <si>
    <t>CC 4/2026 PGJ</t>
  </si>
  <si>
    <t>Contratação de serviço de consultoria e hidrogeologia para obtenção de Outorga de Uso de Recursos Hídricos para Lançamento de Efluentes da Estação de Tratamento de Esgoto ¿ ETE instalada nas dependências da PGJ/AM, visando ao cumprimento de condições/restrições para manutenção da Licença de Operação da ETE Nº 585/11-04, junto ao Instituto de Proteção Ambiental do Amazonas ¿ IPAAM.</t>
  </si>
  <si>
    <t>DOE: 6/04/2026
DOMPE: 6/04/2026</t>
  </si>
  <si>
    <t>Dispensa: art. 24, XI, da Lei 8.666/93
Doc.: Despacho de Dispensa de Licitação n.º 216.2026.01AJ-SUBADM.2088253.2025.018027</t>
  </si>
  <si>
    <t>2/04/2026</t>
  </si>
  <si>
    <t>2/04/2027</t>
  </si>
  <si>
    <t>Planta de situação/localização do imóvel georreferenciada, impressa em escala compatível, em projeção DATUM SIRGAS 2000, com ART.</t>
  </si>
  <si>
    <t xml:space="preserve">
Luciana de Souza Carvalho</t>
  </si>
  <si>
    <t>Consultoria/Assessoria com acompanhamento, tramitação do processo junto ao IPAAM e pagamento de taxas de expediente do órgão.</t>
  </si>
  <si>
    <t>Fornecimento e instalação de hidrômetro tangencial de 2 com flange e demais conexões, com Relatório Fotográfico georreferenciado.</t>
  </si>
  <si>
    <t>Elaboração do Formulário para Registro no Cadastro Nacional de Usuário de Recursos Hídricos(CNARH) com ART.</t>
  </si>
  <si>
    <t>Diagnóstico da Área  Visita Técnica para elaboração dos documentos e relatórios técnicos.</t>
  </si>
  <si>
    <t>Análise da água conforme a resolução CONAMA n° 430/2011 (entrada e saída da ETE) em laboratório credenciado no IPAAM.</t>
  </si>
  <si>
    <t>Anotação de Responsabilidade Técnica (ART) junto ao CREA/AM.</t>
  </si>
  <si>
    <t>Elaboração de Requerimento de regulamentação de pedido de outorga de uso de recursos hídricos com assinatura do representante legal e responsável técnico (com ART).</t>
  </si>
  <si>
    <t>Relatório Técnico de Lançamentos de Efluentes(para Anotação de Responsabilidade Técnica).</t>
  </si>
  <si>
    <t>CT 5/2026 PGJ</t>
  </si>
  <si>
    <t>Fornecimento, implantação, configuração e transferência de conhecimento de uma solução de datacenter, contemplando infraestrutura integrada de hardware e software, incluindo unidade de processamento gráfico (GPU) e ambiente dedicado para proteção e armazenamento de dados de backup, com garantia de 60 (sessenta) meses, para atender as necessidades institucionais da CONTRATANTE.</t>
  </si>
  <si>
    <t>Pregão Eletrônico
Nº:94001/2026-CPL/MP/PGJ</t>
  </si>
  <si>
    <t>6/04/2026</t>
  </si>
  <si>
    <t>6/04/2031</t>
  </si>
  <si>
    <t>EQUIPAMENTO HIPERCONVERGENTE  PLATAFORMA NUTANIX G9</t>
  </si>
  <si>
    <t>CLM SOFTWARE COMÉRCIO IMPORTAÇÃO E EXPORTAÇÃO LTDA (FILIAL)</t>
  </si>
  <si>
    <t>02.092.332/0003-30</t>
  </si>
  <si>
    <t>Francisco José de Arruda Camargo - CPF:***.723.628-**</t>
  </si>
  <si>
    <t>SÉRGIO FREITAS DE MORAES</t>
  </si>
  <si>
    <t>EQUIPAMENTO DE ARMAZENAMENTO DE DADOS DE BACKUP ON-PREMISES</t>
  </si>
  <si>
    <t>SOFTWARE DE BACKUP DE DADOS</t>
  </si>
  <si>
    <t>LICENÇA PARA ARMAZENAMENTO DE DADOS NÃO ESTRUTURADOS - NUTANIX UNIFIED STORAGE</t>
  </si>
  <si>
    <t>SOFTWARE PARA PROCESSAMENTO DA PLATAFORMA DE HIPERCONVERGENCIA NUTANIX COM GPU</t>
  </si>
  <si>
    <t>EQUIPAMENTO HIPERCONVERGENTE  PLATAFORMA NUTANIX G9 COM GPU</t>
  </si>
  <si>
    <t>SWITCH CORE</t>
  </si>
  <si>
    <t>SOFTWARE GESTÃO DA PLATAFORMA DE HIPERCONVERGENCIA NUTANIX</t>
  </si>
  <si>
    <t>SOFTWARE DO REPOSITÓRIO DE ARMAZENAMENTO DE DADOS DE BACKUP ON-PREMISES</t>
  </si>
  <si>
    <t>CC 5/2026 PGJ</t>
  </si>
  <si>
    <t>Aquisição de licença de uso do SEOBRA ¿ Software de Análise e Elaboração de Orçamentos de Obras com a base de dados de insumos e serviços de diversas tabelas de preços oficiais.</t>
  </si>
  <si>
    <t>DOE: 17/04/2026
DOMPE: 17/04/2026</t>
  </si>
  <si>
    <t>Inexigibilidade: art. 25, caput da Lei 8.666/93
Doc.: espacho de Inexigibilidade de Licitação n.º 61.2026.01AJ-SUBADM.2055725.2025.007198</t>
  </si>
  <si>
    <t>10/02/2026</t>
  </si>
  <si>
    <t>10/02/2031</t>
  </si>
  <si>
    <t>Licença Módulo Plugin SEOBRA BIM for REVIT</t>
  </si>
  <si>
    <t>682 SOLUCOES EM TECNOLOGIA DA INFORMACAO LTDA</t>
  </si>
  <si>
    <t>23.674.714/0001-80</t>
  </si>
  <si>
    <t>Heber Rubem Avelar Lima - CPF:***.026.473-**</t>
  </si>
  <si>
    <t>Licença módulo transferegov.br</t>
  </si>
  <si>
    <t>5 (CINCO) LICENÇAS DE USO DO SOFTWARE - SEOBRA</t>
  </si>
  <si>
    <t>1 (UMA) LICENÇA MÓDULO DE GESTÃO DE FONTES PRÓPRIAS</t>
  </si>
  <si>
    <t>CT 9/2026 PGJ</t>
  </si>
  <si>
    <t>Prestação de serviços de engenharia, visando atender às necessidades do Ministério Público do Estado do Amazonas no município de Alvarães/AM, utilizando a Ata de Registro de Preços 14.2025.CPL.1689170.2024.028448, decorrente do Pregão Eletrônico 94.005/2025-CPL/MP/PGJ-SRP.</t>
  </si>
  <si>
    <t>DOE: 23/04/2026
DOMPE: 23/04/2026</t>
  </si>
  <si>
    <t>23/04/2026</t>
  </si>
  <si>
    <t>23/04/2027</t>
  </si>
  <si>
    <t>Prestação de serviços de engenharia, visando atender às necessidades do Ministério Público do Estado do Amazonas no município de Alvarães/AM</t>
  </si>
  <si>
    <t>CT 15/2026 PGJ</t>
  </si>
  <si>
    <t>Contratação de empresa especializada na prestação de serviços de engenharia, mediante utilização da Ata de Registro de Preços 14.2025.CPL.1689170.2024.028448, com vistas à execução de serviços de limpeza e supressão vegetal em áreas previamente definidas no antigo prédio da Receita Federal - SÃO JORGE - Nova Sede Administrativa do Ministério Público do Estado do Amazonas</t>
  </si>
  <si>
    <t>DOE: 15/05/2026
DOMPE: 15/05/2026</t>
  </si>
  <si>
    <t>Execução de serviços de limpeza e supressão vegetal em áreas previamente definidas no antigo prédio da Receita Federal - SÃO JORGE - Nova Sede Administrativa do Ministério Público do Estado do Amazonas.</t>
  </si>
  <si>
    <t>CT 14/2026 PGJ</t>
  </si>
  <si>
    <t>Contratação de pessoa jurídica especializada na prestação de serviços, sob demanda, de avaliação médica psiquiátrica e psicológica, a ser conduzida por uma Junta de Especialistas composta por, no mínimo, 01 (um) médico psiquiatra e 01 (um) psicólogo, para atuar em procedimento de verificação de insanidade mental e capacidade laboral, por meio de emissão de laudo na forma e conteúdo usualmente adotados em cada área, com a finalidade de subsidiar a instrução de processos extrajudiciais no âmbito do Ministério Público do Estado do Amazonas, por um período de 12 (doze) meses.</t>
  </si>
  <si>
    <t>DOE: 18/05/2026
DOMPE: 18/05/2026</t>
  </si>
  <si>
    <t>Dispensa de Licitação: Art. 75, II, da Lei n.º 14.133/2021; Despacho Nº 450.2026.01AJ-SUBADM.2141925.2025.028169</t>
  </si>
  <si>
    <t>Profissional Psicólogo para atuar em procedimento de verificação de insanidade mental e capacidade laboral, por meio de Emissão de Laudo na forma e conteúdo usualmente adotados em cada área, com a finalidade de subsidiar a instrução de processos extrajudiciais no âmbito do Ministério Público do Estado do Amazonas/Procuradoria-Geral de Justiça, por um período de 12 (doze) meses.</t>
  </si>
  <si>
    <t>Laudo</t>
  </si>
  <si>
    <t>CLÍNICA MASTER LTDA</t>
  </si>
  <si>
    <t xml:space="preserve">18.422.079/0001-04 </t>
  </si>
  <si>
    <t>Jamil dos Santos Castro – CPF: ***.612.362-**</t>
  </si>
  <si>
    <t>Profissional Psiquiatra para atuar em procedimento de verificação de insanidade mental e capacidade laboral, por meio de Emissão de Laudo na forma e conteúdo usualmente adotados em cada área, com a finalidade de subsidiar a instrução de processos extrajudiciais no âmbito do Ministério Público do Estado do Amazonas/Procuradoria-Geral de Justiça, por um período de 12 (doze) meses.</t>
  </si>
  <si>
    <t>CT 16/2026 PGJ</t>
  </si>
  <si>
    <t>Contratação de empresa especializada em mobiliários, com garantia mínima de 60 (sessenta) meses, a serem disponibilizados pelo Setor de Patrimônio e Material-SPAT, a fim de atender às demandas destinadas à 25ª Promotoria de Justiça do Ministério Público do Estado do Amazonas, utilizando a Ata de Registro de Preços 26.2025.CPL.2003289.2025.017117, decorrente do Pregão Eletrônico 94.022/2025-CPL/MP/PGJ/SRP, notadamente para a remessa de 1 (uma) MESA PLATAFORMA SIMPLES PÉ, METAL.Marca/Modelo: BETEL MÓVEIS, que alude ao item 2 da referida ata</t>
  </si>
  <si>
    <t>DOE: 21/05/2026
DOMPE: 21/05/2026</t>
  </si>
  <si>
    <t>Pregão Eletrônico n.º 94.022/2025-CPL/MP/PGJ-SRP</t>
  </si>
  <si>
    <t>MESA PLATAFORMA SIMPLES PÉ, METAL.Marca/Modelo: BETEL MÓVEIS</t>
  </si>
  <si>
    <t>BETEL MOVEIS LTDA</t>
  </si>
  <si>
    <t>30.746.178/0001-47</t>
  </si>
  <si>
    <t>Alice Mitika Ishikawa –     CPF: ***.633.342-**</t>
  </si>
  <si>
    <t>CT 17/2026 PGJ</t>
  </si>
  <si>
    <t>Contratação de empresa especializada em mobiliários, com garantia mínima de 60 (sessenta) meses, a serem disponibilizados pelo Setor de Patrimônio e Material-SPAT, a fim de atender às demandas destinadas à 25ª Promotoria de Justiça do Ministério Público do Estado do Amazonas, utilizando a Ata de Registro de Preços 26.2025.CPL.2003289.2025.017117, decorrente do Pregão Eletrônico 94.022/2025-CPL/MP/PGJ/SRP, notadamente para a remessa de 1 (uma) POLTRONA PRESIDENTE., Marca/Modelo: FRISOKAR/ADDIT, que alude ao item 7 da referida ata</t>
  </si>
  <si>
    <t>POLTRONA PRESIDENTE., Marca/Modelo: FRISOKAR/ADDIT</t>
  </si>
  <si>
    <t>F N DE ALMEIDA LTDA</t>
  </si>
  <si>
    <t>84.111.020/0001-20</t>
  </si>
  <si>
    <t>Fábio Nunes de Almeida – CPF: ***.911.372-**</t>
  </si>
  <si>
    <t>CT 11/2026 PGJ</t>
  </si>
  <si>
    <t>Locação do imóvel situado na Rua Padre Gabriel, s/nº, Bairro Esperança - Boa Vista do Ramos/AM, visando à instalação de Promotorias de Justiça na referida localidade, com ambiente de trabalho adequado e seguro para o melhor desenvolvimento das atividades laborais</t>
  </si>
  <si>
    <t>Inexigibilidade de Licitação: Art. 74, inciso V, da Lei n.º 14.133/2021; Despacho Nº 352.2026.01AJ-SUBADM.2115514.2024.024244</t>
  </si>
  <si>
    <t>Locação de Imóvel para Instalação de Promotoria de Justiça no Município de Boa Vista do Ramos/AM, localizado na Rua Padre Gabriel, s/nº, Bairro Esperança - Boa Vista do Ramos/AM.</t>
  </si>
  <si>
    <t>KEITENEY DIAS PEREIRA</t>
  </si>
  <si>
    <t>***.328.342-**</t>
  </si>
  <si>
    <t xml:space="preserve">Keiteney Dias Pereira –     CPF: ***.328.342-** </t>
  </si>
  <si>
    <t>CT 20/2026 PGJ</t>
  </si>
  <si>
    <t>Contratação de pessoa jurídica especializada na prestação de serviços técnicos especializados de desenvolvimento, sustentação, manutenção e evolução de sistemas, estruturados sob o modelo de Unidade de Serviço Técnico (UST), no formato de Fábrica de Software, mediante adesão à Ata de Registro de Preços n.º 42/2025 do Ministério Público do Estado do Piauí, para atendimento das demandas do Ministério Público do Estado do Amazonas, pelo prazo de 12 (doze) meses</t>
  </si>
  <si>
    <t>DOE: 3/06/2026
DOMPE: 3/06/2026</t>
  </si>
  <si>
    <t>Pregão Eletrônico
Nº:90017/2025-MPPI</t>
  </si>
  <si>
    <t>2/06/2026</t>
  </si>
  <si>
    <t>2/06/2027</t>
  </si>
  <si>
    <t>Prestação de serviços técnicos especializados de desenvolvimento, sustentação, manutenção e evolução de sistemas, estruturados sob o modelo de Unidade de Serviço Técnico (UST), no formato de Fábrica de Software</t>
  </si>
  <si>
    <t>ÁGUIA NET CONSULTORIA ESTRATÉGICA LTDA</t>
  </si>
  <si>
    <t>05.585.355/0001-03</t>
  </si>
  <si>
    <t>ELIBERTO VORNEI MUHLBEIER - CPF:928.418.481-91</t>
  </si>
  <si>
    <t>Tadeu Azevedo de Medeiros - CPF:517.132.332-15
Leandro Viana Meneghini - CPF:568.340.202-68</t>
  </si>
  <si>
    <t>CT 18/2026 PGJ</t>
  </si>
  <si>
    <t>Contratação de empresa especializada na administração, gerenciamento e fornecimento de vale-alimentação do tipo "Cartão Magnético com Chip de Segurança para Aquisição de Gêneros Alimentícios", a fim de atender às necessidades da CONTRATANTE.</t>
  </si>
  <si>
    <t>3/06/2026</t>
  </si>
  <si>
    <t>Cartão Magnético com Chip de Segurança para Aquisição de Gêneros Alimentícios</t>
  </si>
  <si>
    <t>ALELO INSTITUIÇÃO DE PAGAMENTO S.A</t>
  </si>
  <si>
    <t>Sílvio Lopes - CPF:174.606.078-60
Bárbara Picinini Luchese - CPF:898.610.940-91</t>
  </si>
  <si>
    <t>Max Borges de Souza - CPF:955.172.942-00
Dmes Brito de Souza - CPF:622.496.492-00
Adenilson Roberto de Oliveira Filho - CPF:787.384.742-04</t>
  </si>
  <si>
    <t>CT 23/2026 PGJ</t>
  </si>
  <si>
    <t>Contratação de empresa especializada na prestação de serviços de engenharia, visando atender às providências necessárias para conclusão da implantação da Promotoria de Justiça de Ipixuna, utilizando a Ata de Registro de Preços 14.2025.CPL.1689170.2024.028448, decorrente do Pregão Eletrônico 94.005/2025-CPL/MP/PGJ-SRP.</t>
  </si>
  <si>
    <t>DOE: 16/06/2026
DOMPE: 16/06/2026</t>
  </si>
  <si>
    <t>15/06/2026</t>
  </si>
  <si>
    <t>15/06/2027</t>
  </si>
  <si>
    <t>Contratação de empresa especializada na prestação de serviços de engenharia, visando atender às providências necessárias para conclusão da implantação da Promotoria de Justiça de Ipixuna</t>
  </si>
  <si>
    <t>Luciano de Araújo Correa - CPF:243.012.212-04</t>
  </si>
  <si>
    <t>CC 6/2026 PGJ</t>
  </si>
  <si>
    <t>Contratação de empresa especializada em serviços técnicos para realização do levantamento cadastral arquitetônico digital, por escaneamento a laser 3D (360º), da edificação situada no endereço Avenida São Jorge, Nº 2.878 - São Jorge, abrangendo todos os serviços necessários para registro preciso e atualizado das condições - as built - da edificação, em conformidade com normas técnicas vigentes e boas práticas de engenharia civil e arquitetura.</t>
  </si>
  <si>
    <t>DOE: 18/06/2026
DOMPE: 18/06/2026</t>
  </si>
  <si>
    <t>Dispensa: art. 24, XI, da Lei 8.666/93
Doc.: Despacho n.º 612.2026.01AJ-SUBADM.2176580.2026.003481</t>
  </si>
  <si>
    <t>18/06/2026</t>
  </si>
  <si>
    <t>18/06/2027</t>
  </si>
  <si>
    <t>Contratação de empresa especializada em serviços técnicos para realização do levantamento cadastral arquitetônico digital, por escaneamento a laser 3D (360º), da edificação situada no endereço Avenida São Jorge, Nº 2.878 - São Jorge</t>
  </si>
  <si>
    <t>Kássia Polyana Menegos Rocha Gomes da Silveira - CPF:014.729.452-55
Jamerson Andrade do Nascimento - CPF:952.299.902-44
Carlos Emídio Meirelles Flores - CPF:704.781.392-68</t>
  </si>
  <si>
    <t>JOÃO MATHEUS MONTEIRO DE SOUZA e CRISTHIAN ELISIÁRIO NAGAWO</t>
  </si>
  <si>
    <t>CT 22/2026 PGJ</t>
  </si>
  <si>
    <t>Contratação de empresa especializada para confecção, fornecimento, administração e gerenciamento de cartão eletrônico refeição e/ou alimentação, para aquisição de gêneros alimentícios, mediante adesão à Ata de Registro de Preços n.º 0054/2026-1  e-Compras.AM, oriunda do Pregão Eletrônico n.º PE 784/25-CSC.</t>
  </si>
  <si>
    <t>DOE: 23/06/2026
DOMPE: 23/06/2026</t>
  </si>
  <si>
    <t>Pregão Eletrônico
Nº:Adesão à Ata de Registro de Preços n.º 0054/2026-1 - e-Compras.AM</t>
  </si>
  <si>
    <t>22/06/2026</t>
  </si>
  <si>
    <t>Fornecimento de Ticket Refeição/Alimentação  recarga</t>
  </si>
  <si>
    <t>PLUXEE BENEFÍCIOS BRASIL S.A.</t>
  </si>
  <si>
    <t>69.034.668/0001-56</t>
  </si>
  <si>
    <t>Giovana Vieira Alves - CPF:257.716.538-29</t>
  </si>
  <si>
    <t>CT 25/2026 PGJ</t>
  </si>
  <si>
    <t>Contratação de empresa especializada em mobiliários, com garantia mínima de 60 (sessenta) meses, a serem disponibilizados pelo Setor de Patrimônio e Material-SPAT, a fim de atender às demandas destinadas à 81ª Promotoria de Justiça de Manaus, unidade componente do Ministério Público do Estado do Amazonas, utilizando a Ata de Registro de Preços 26.2025.CPL.2003289.2025.017117, decorrente do Pregão Eletrônico 94.022/2025-CPL/MP/PGJ/SRP, notadamente para a remessa de 1 (uma) MESA PLATAFORMA SIMPLES PÉ, METAL.Marca/Modelo: BETEL MÓVEIS, que alude ao item 2 da referida ata.</t>
  </si>
  <si>
    <t>DOE: 30/06/2026
DOMPE: 30/06/2026</t>
  </si>
  <si>
    <t>Pregão Eletrônico
Nº:94.022/2025-CPL/MP/PGJ-SRP</t>
  </si>
  <si>
    <t>25/06/2026</t>
  </si>
  <si>
    <t>25/06/2027</t>
  </si>
  <si>
    <t>MESA PLATAFORMA SIMPLES PÉ METAL.</t>
  </si>
  <si>
    <t>ALICE MITIKA ISHIKAWA - CPF:659.633.342-68</t>
  </si>
  <si>
    <t>CT 26/2026 PGJ</t>
  </si>
  <si>
    <t>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de bens referentes aos itens 1,2 3 e 4 da aludida ata</t>
  </si>
  <si>
    <t>Pregão Eletrônico
Nº:94022/2025-CPL/MP/PGJ-SRP</t>
  </si>
  <si>
    <t>MESA EXECUTIVA PÉ PAINEL COM ARMÁRIO LATERAL</t>
  </si>
  <si>
    <t>CT 27/2026 PGJ</t>
  </si>
  <si>
    <t>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de bens referentes aos itens 7, 8 e 13 da aludida ata</t>
  </si>
  <si>
    <t>CADEIRA FIXA</t>
  </si>
  <si>
    <t>Fábio Nunes de Almeida - CPF:309.911.372-72</t>
  </si>
  <si>
    <t>CT 19/2026 PGJ</t>
  </si>
  <si>
    <t>Prestação de serviços de engenharia para a construção de prédio destinado à Promotoria de Justiça da Comarca de Apuí/AM, órgão integrante da CONTRATANTE, em terreno localizado na Rua Brasília, s/n, Centro, Apuí/AM, com fornecimento total de mão de obra, ferramentas, equipamentos, materiais de consumo e materiais de reposição necessários para execução dos serviços</t>
  </si>
  <si>
    <t>Concorrência
Nº:93001/2026/CPL/MP/PGJ</t>
  </si>
  <si>
    <t>28/06/2026</t>
  </si>
  <si>
    <t>28/12/2028</t>
  </si>
  <si>
    <t>Contratação de empresa especializada em arquitetura e engenharia para Construção do prédio destinado à Promotoria de Justiça da Comarca de Apuí/AM</t>
  </si>
  <si>
    <t>NORTH SERVICE CONSTRUÇÃO E MANUTENÇÃO LTDA</t>
  </si>
  <si>
    <t>11.681.242/0001-04</t>
  </si>
  <si>
    <t>Felipe Adolfo Libório de Araújo - CPF:874.335.402-53</t>
  </si>
  <si>
    <t>CRISTHIAN ELISIÁRIO NAGAWO, HALLAN FARIAS DE LIMA, RAPHAEL VITORIANO BASTOS e KAIO RODRIGO DOS SANTOS SOUZA</t>
  </si>
  <si>
    <t>TG 2/2026 PGJ</t>
  </si>
  <si>
    <t>Aquisição de 4 (quatro) unidades de Frigobar Capacidade: 124 (Aproximadamente) L, Tensão Alimentação: 110/220 V, Cor: Branca , Características Adicionais: Porta Reversível, Prateleiras, Porta Lata, Gavetas.Marca/Modelo: MIDEA/MRC12B</t>
  </si>
  <si>
    <t>DOE: 1/07/2026
DOMPE: 1/07/2026</t>
  </si>
  <si>
    <t>Pregão Eletrônico
Nº:94018/2025-CPL/MP/PGJ-SRP</t>
  </si>
  <si>
    <t>1/07/2026</t>
  </si>
  <si>
    <t>1/07/2027</t>
  </si>
  <si>
    <t>Frigobar Capacidade: 124 (Aproximadamente) L</t>
  </si>
  <si>
    <t>A ECONÔMICA COMÉRCIO, LTDA</t>
  </si>
  <si>
    <t>44.854.551/0001-98</t>
  </si>
  <si>
    <t>Isabela Resende Ferreira Peixoto - CPF:700.250.791-58</t>
  </si>
  <si>
    <t>Vigentes:</t>
  </si>
  <si>
    <t>Concluídos:</t>
  </si>
  <si>
    <t>Rescindidos:</t>
  </si>
  <si>
    <t>Data da última atualização:</t>
  </si>
  <si>
    <r>
      <rPr>
        <b/>
        <sz val="11"/>
        <color rgb="FF000000"/>
        <rFont val="Calibri"/>
        <family val="2"/>
        <charset val="1"/>
      </rPr>
      <t>FUNDAMENTO LEGAL:</t>
    </r>
    <r>
      <rPr>
        <sz val="11"/>
        <color rgb="FF000000"/>
        <rFont val="Calibri"/>
        <family val="2"/>
        <charset val="1"/>
      </rPr>
      <t xml:space="preserve"> Resolução CNMP nº 86/2012, art 5º, inciso II, alíneas “e” a  “l” e “m”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</si>
</sst>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0.00_);[Red]\(&quot;$&quot;#,##0.00\)"/>
    <numFmt numFmtId="164" formatCode="_(* #,##0.00_);_(* \(#,##0.00\);_(* \-??_);_(@_)"/>
    <numFmt numFmtId="165" formatCode="* #,##0.00\ ;* \(#,##0.00\);* \-#\ ;@\ "/>
    <numFmt numFmtId="166" formatCode="d/m/yyyy"/>
    <numFmt numFmtId="167" formatCode="_-&quot;R$&quot;* #,##0.00_-;&quot;-R$&quot;* #,##0.00_-;_-&quot;R$&quot;* \-??_-;_-@_-"/>
    <numFmt numFmtId="168" formatCode="&quot;R$ &quot;#,##0.00"/>
    <numFmt numFmtId="169" formatCode="&quot;R$&quot;#,##0.00;[Red]&quot;-R$&quot;#,##0.00"/>
    <numFmt numFmtId="170" formatCode="&quot;R$ &quot;#,##0.00_);[Red]&quot;(R$ &quot;#,##0.00\)"/>
    <numFmt numFmtId="171" formatCode="&quot;R$ &quot;#,##0.00;[Red]&quot;-R$ &quot;#,##0.00"/>
    <numFmt numFmtId="172" formatCode="dd/mm/yy"/>
    <numFmt numFmtId="173" formatCode="[$R$-416]\ #,##0.00;[Red]\-[$R$-416]\ #,##0.00"/>
    <numFmt numFmtId="174" formatCode="d/m/yyyy\ hh:mm"/>
  </numFmts>
  <fonts count="25">
    <font>
      <sz val="10"/>
      <name val="Arial"/>
      <family val="2"/>
      <charset val="1"/>
    </font>
    <font>
      <u/>
      <sz val="10"/>
      <color rgb="FF0563C1"/>
      <name val="Arial"/>
      <family val="2"/>
      <charset val="1"/>
    </font>
    <font>
      <sz val="11"/>
      <color rgb="FF000000"/>
      <name val="Arial1"/>
      <charset val="1"/>
    </font>
    <font>
      <sz val="11"/>
      <color rgb="FF000000"/>
      <name val="Calibri"/>
      <family val="2"/>
      <charset val="1"/>
    </font>
    <font>
      <sz val="11"/>
      <name val="Calibri"/>
      <family val="2"/>
      <charset val="1"/>
    </font>
    <font>
      <b/>
      <sz val="11"/>
      <color rgb="FFFF0000"/>
      <name val="Calibri"/>
      <family val="2"/>
      <charset val="1"/>
    </font>
    <font>
      <b/>
      <sz val="11"/>
      <color rgb="FFFFFFFF"/>
      <name val="Calibri"/>
      <family val="2"/>
      <charset val="1"/>
    </font>
    <font>
      <b/>
      <sz val="11"/>
      <color rgb="FF000000"/>
      <name val="Calibri"/>
      <family val="2"/>
      <charset val="1"/>
    </font>
    <font>
      <u/>
      <sz val="11"/>
      <color rgb="FF0563C1"/>
      <name val="Calibri"/>
      <family val="2"/>
      <charset val="1"/>
    </font>
    <font>
      <sz val="11"/>
      <color rgb="FF0000FF"/>
      <name val="Calibri"/>
      <family val="2"/>
      <charset val="1"/>
    </font>
    <font>
      <sz val="12"/>
      <color rgb="FF000000"/>
      <name val="Calibri"/>
      <family val="2"/>
      <charset val="1"/>
    </font>
    <font>
      <sz val="10"/>
      <name val="Calibri"/>
      <family val="2"/>
      <charset val="1"/>
    </font>
    <font>
      <sz val="8"/>
      <name val="Calibri"/>
      <family val="2"/>
      <charset val="1"/>
    </font>
    <font>
      <sz val="8"/>
      <name val="Arial"/>
      <family val="2"/>
      <charset val="1"/>
    </font>
    <font>
      <sz val="11"/>
      <color rgb="FF000000"/>
      <name val="Calibri"/>
      <charset val="1"/>
    </font>
    <font>
      <sz val="8"/>
      <name val="Arial"/>
      <charset val="1"/>
    </font>
    <font>
      <sz val="11"/>
      <color rgb="FFFF0000"/>
      <name val="Calibri"/>
      <family val="2"/>
      <charset val="1"/>
    </font>
    <font>
      <u/>
      <sz val="11"/>
      <color rgb="FF0000FF"/>
      <name val="Calibri"/>
      <family val="2"/>
      <charset val="1"/>
    </font>
    <font>
      <b/>
      <sz val="11"/>
      <name val="Calibri"/>
      <family val="2"/>
      <charset val="1"/>
    </font>
    <font>
      <sz val="10"/>
      <name val="Arial"/>
      <family val="2"/>
      <charset val="1"/>
    </font>
    <font>
      <u/>
      <sz val="10"/>
      <color theme="10"/>
      <name val="Arial"/>
      <family val="2"/>
      <charset val="1"/>
    </font>
    <font>
      <sz val="8"/>
      <name val="Arial"/>
    </font>
    <font>
      <u/>
      <sz val="11"/>
      <color theme="10"/>
      <name val="Calibri"/>
      <scheme val="minor"/>
    </font>
    <font>
      <sz val="11"/>
      <name val="Calibri"/>
      <scheme val="minor"/>
    </font>
    <font>
      <sz val="11"/>
      <color rgb="FF000000"/>
      <name val="Calibri"/>
      <scheme val="minor"/>
    </font>
  </fonts>
  <fills count="4">
    <fill>
      <patternFill patternType="none"/>
    </fill>
    <fill>
      <patternFill patternType="gray125"/>
    </fill>
    <fill>
      <patternFill patternType="solid">
        <fgColor rgb="FF993300"/>
        <bgColor rgb="FF993366"/>
      </patternFill>
    </fill>
    <fill>
      <patternFill patternType="solid">
        <fgColor rgb="FFFFFFFF"/>
        <bgColor rgb="FFFFFFCC"/>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diagonal/>
    </border>
    <border>
      <left/>
      <right/>
      <top style="thin">
        <color theme="4"/>
      </top>
      <bottom/>
      <diagonal/>
    </border>
  </borders>
  <cellStyleXfs count="10">
    <xf numFmtId="0" fontId="0" fillId="0" borderId="0"/>
    <xf numFmtId="167" fontId="19" fillId="0" borderId="0" applyBorder="0" applyProtection="0"/>
    <xf numFmtId="0" fontId="1" fillId="0" borderId="0" applyBorder="0" applyProtection="0"/>
    <xf numFmtId="0" fontId="1" fillId="0" borderId="0" applyBorder="0" applyProtection="0"/>
    <xf numFmtId="0" fontId="1" fillId="0" borderId="0" applyBorder="0" applyProtection="0"/>
    <xf numFmtId="0" fontId="2" fillId="0" borderId="0"/>
    <xf numFmtId="9" fontId="19" fillId="0" borderId="0" applyBorder="0" applyProtection="0"/>
    <xf numFmtId="164" fontId="19" fillId="0" borderId="0" applyBorder="0" applyProtection="0"/>
    <xf numFmtId="165" fontId="19" fillId="0" borderId="0" applyBorder="0" applyProtection="0"/>
    <xf numFmtId="0" fontId="20" fillId="0" borderId="0" applyNumberFormat="0" applyFill="0" applyBorder="0" applyAlignment="0" applyProtection="0"/>
  </cellStyleXfs>
  <cellXfs count="160">
    <xf numFmtId="0" fontId="0" fillId="0" borderId="0" xfId="0"/>
    <xf numFmtId="0" fontId="1" fillId="0" borderId="1" xfId="2" applyBorder="1" applyAlignment="1" applyProtection="1">
      <alignment horizontal="center" vertical="center"/>
    </xf>
    <xf numFmtId="0" fontId="9" fillId="0" borderId="1" xfId="0" applyFont="1" applyBorder="1" applyAlignment="1">
      <alignment horizontal="center" vertical="center" wrapText="1"/>
    </xf>
    <xf numFmtId="168" fontId="4" fillId="0" borderId="1" xfId="1" applyNumberFormat="1" applyFont="1" applyBorder="1" applyAlignment="1" applyProtection="1">
      <alignment horizontal="center" vertical="center" wrapText="1"/>
    </xf>
    <xf numFmtId="166"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8" fillId="0" borderId="1" xfId="2" applyFont="1" applyBorder="1" applyAlignment="1" applyProtection="1">
      <alignment horizontal="center" vertical="center" wrapText="1"/>
    </xf>
    <xf numFmtId="166" fontId="6" fillId="2" borderId="1" xfId="5" applyNumberFormat="1" applyFont="1" applyFill="1" applyBorder="1" applyAlignment="1">
      <alignment horizontal="center" vertical="center" wrapText="1"/>
    </xf>
    <xf numFmtId="0" fontId="5" fillId="0" borderId="0" xfId="5" applyFont="1" applyAlignment="1" applyProtection="1">
      <alignment horizontal="right" vertical="center"/>
      <protection locked="0"/>
    </xf>
    <xf numFmtId="0" fontId="3" fillId="0" borderId="0" xfId="5" applyFont="1" applyAlignment="1">
      <alignment horizontal="center"/>
    </xf>
    <xf numFmtId="0" fontId="3" fillId="0" borderId="0" xfId="5" applyFont="1" applyAlignment="1">
      <alignment horizontal="center" vertical="center" wrapText="1"/>
    </xf>
    <xf numFmtId="166" fontId="3" fillId="0" borderId="0" xfId="5" applyNumberFormat="1" applyFont="1" applyAlignment="1">
      <alignment horizontal="center"/>
    </xf>
    <xf numFmtId="0" fontId="3" fillId="0" borderId="0" xfId="5" applyFont="1" applyAlignment="1">
      <alignment horizontal="center" vertical="center"/>
    </xf>
    <xf numFmtId="168" fontId="4" fillId="0" borderId="0" xfId="1" applyNumberFormat="1" applyFont="1" applyBorder="1" applyAlignment="1" applyProtection="1">
      <alignment horizontal="center"/>
    </xf>
    <xf numFmtId="0" fontId="3" fillId="0" borderId="0" xfId="5" applyFont="1"/>
    <xf numFmtId="166" fontId="7" fillId="3" borderId="0" xfId="5" applyNumberFormat="1" applyFont="1" applyFill="1" applyAlignment="1">
      <alignment horizontal="center"/>
    </xf>
    <xf numFmtId="0" fontId="7" fillId="3" borderId="0" xfId="5" applyFont="1" applyFill="1" applyAlignment="1">
      <alignment horizontal="center"/>
    </xf>
    <xf numFmtId="0" fontId="7" fillId="3" borderId="0" xfId="5" applyFont="1" applyFill="1" applyAlignment="1">
      <alignment horizontal="center" vertical="center"/>
    </xf>
    <xf numFmtId="168" fontId="4" fillId="3" borderId="0" xfId="1" applyNumberFormat="1" applyFont="1" applyFill="1" applyBorder="1" applyAlignment="1" applyProtection="1">
      <alignment horizontal="center"/>
    </xf>
    <xf numFmtId="0" fontId="3" fillId="3" borderId="0" xfId="5" applyFont="1" applyFill="1" applyAlignment="1">
      <alignment horizontal="center" vertical="center"/>
    </xf>
    <xf numFmtId="0" fontId="7" fillId="3" borderId="0" xfId="5" applyFont="1" applyFill="1" applyAlignment="1">
      <alignment horizontal="center" vertical="center" wrapText="1"/>
    </xf>
    <xf numFmtId="0" fontId="6" fillId="2" borderId="0" xfId="5" applyFont="1" applyFill="1" applyAlignment="1">
      <alignment horizontal="center" vertical="center" wrapText="1"/>
    </xf>
    <xf numFmtId="0" fontId="7" fillId="0" borderId="0" xfId="5" applyFont="1" applyAlignment="1">
      <alignment horizontal="center" vertical="center"/>
    </xf>
    <xf numFmtId="0" fontId="7" fillId="0" borderId="0" xfId="5" applyFont="1" applyAlignment="1">
      <alignment horizontal="center" vertical="center" wrapText="1"/>
    </xf>
    <xf numFmtId="0" fontId="4" fillId="0" borderId="0" xfId="5" applyFont="1" applyAlignment="1">
      <alignment horizontal="center"/>
    </xf>
    <xf numFmtId="169" fontId="8" fillId="0" borderId="1" xfId="2" applyNumberFormat="1" applyFont="1" applyBorder="1" applyAlignment="1" applyProtection="1">
      <alignment horizontal="center" vertical="center" wrapText="1"/>
    </xf>
    <xf numFmtId="0" fontId="8" fillId="0" borderId="0" xfId="2" applyFont="1" applyBorder="1" applyAlignment="1" applyProtection="1">
      <alignment horizontal="center" vertical="center" wrapText="1"/>
    </xf>
    <xf numFmtId="0" fontId="4" fillId="0" borderId="0" xfId="0" applyFont="1"/>
    <xf numFmtId="0" fontId="8" fillId="0" borderId="1" xfId="4" applyFont="1" applyBorder="1" applyAlignment="1" applyProtection="1">
      <alignment horizontal="center" vertical="center" wrapText="1"/>
    </xf>
    <xf numFmtId="0" fontId="8" fillId="0" borderId="1" xfId="2" applyFont="1" applyBorder="1" applyAlignment="1" applyProtection="1">
      <alignment horizontal="center" vertical="center"/>
    </xf>
    <xf numFmtId="0" fontId="8" fillId="0" borderId="2" xfId="2" applyFont="1" applyBorder="1" applyAlignment="1" applyProtection="1">
      <alignment horizontal="center" vertical="center" wrapText="1"/>
    </xf>
    <xf numFmtId="0" fontId="8" fillId="0" borderId="2" xfId="4" applyFont="1" applyBorder="1" applyAlignment="1" applyProtection="1">
      <alignment horizontal="center" vertical="center" wrapText="1"/>
    </xf>
    <xf numFmtId="0" fontId="1" fillId="0" borderId="2" xfId="2" applyBorder="1" applyAlignment="1" applyProtection="1">
      <alignment horizontal="center" vertical="center"/>
    </xf>
    <xf numFmtId="169" fontId="8" fillId="0" borderId="3" xfId="4" applyNumberFormat="1" applyFont="1" applyBorder="1" applyAlignment="1" applyProtection="1">
      <alignment horizontal="center" vertical="center" wrapText="1"/>
    </xf>
    <xf numFmtId="0" fontId="8" fillId="0" borderId="3" xfId="2" applyFont="1" applyBorder="1" applyAlignment="1" applyProtection="1">
      <alignment horizontal="center" vertical="center" wrapText="1"/>
    </xf>
    <xf numFmtId="0" fontId="1" fillId="0" borderId="3" xfId="2" applyBorder="1" applyAlignment="1" applyProtection="1">
      <alignment horizontal="center" vertical="center"/>
    </xf>
    <xf numFmtId="0" fontId="8" fillId="0" borderId="1" xfId="2" applyFont="1" applyBorder="1" applyAlignment="1" applyProtection="1">
      <alignment horizontal="center"/>
    </xf>
    <xf numFmtId="0" fontId="3" fillId="3" borderId="0" xfId="5" applyFont="1" applyFill="1"/>
    <xf numFmtId="0" fontId="8" fillId="0" borderId="3" xfId="2" applyFont="1" applyBorder="1" applyAlignment="1" applyProtection="1">
      <alignment horizontal="center" vertical="center"/>
    </xf>
    <xf numFmtId="0" fontId="8" fillId="0" borderId="3" xfId="4" applyFont="1" applyBorder="1" applyAlignment="1" applyProtection="1">
      <alignment horizontal="center" vertical="center" wrapText="1"/>
    </xf>
    <xf numFmtId="0" fontId="10" fillId="0" borderId="1" xfId="0" applyFont="1" applyBorder="1" applyAlignment="1">
      <alignment horizontal="center" vertical="center" wrapText="1"/>
    </xf>
    <xf numFmtId="0" fontId="1" fillId="0" borderId="0" xfId="2" applyBorder="1" applyAlignment="1" applyProtection="1">
      <alignment horizontal="center" vertical="center"/>
    </xf>
    <xf numFmtId="168" fontId="4" fillId="0" borderId="1" xfId="0" applyNumberFormat="1" applyFont="1" applyBorder="1" applyAlignment="1">
      <alignment horizontal="center" vertical="center" wrapText="1"/>
    </xf>
    <xf numFmtId="0" fontId="11" fillId="0" borderId="0" xfId="0" applyFont="1"/>
    <xf numFmtId="0" fontId="12" fillId="0" borderId="0" xfId="0" applyFont="1" applyAlignment="1">
      <alignment horizontal="center" vertical="center" wrapText="1"/>
    </xf>
    <xf numFmtId="0" fontId="4" fillId="0" borderId="0" xfId="0" applyFont="1" applyAlignment="1">
      <alignment horizontal="center" vertical="center" wrapText="1"/>
    </xf>
    <xf numFmtId="0" fontId="8" fillId="0" borderId="0" xfId="2" applyFont="1" applyBorder="1" applyAlignment="1" applyProtection="1">
      <alignment horizontal="center" vertical="center"/>
    </xf>
    <xf numFmtId="0" fontId="13" fillId="0" borderId="0" xfId="0" applyFont="1" applyAlignment="1">
      <alignment horizontal="center" vertical="center" wrapText="1"/>
    </xf>
    <xf numFmtId="170" fontId="4" fillId="0" borderId="0" xfId="0" applyNumberFormat="1" applyFont="1" applyAlignment="1">
      <alignment horizontal="center" vertical="center" wrapText="1"/>
    </xf>
    <xf numFmtId="171" fontId="4" fillId="0" borderId="1" xfId="0" applyNumberFormat="1" applyFont="1" applyBorder="1" applyAlignment="1">
      <alignment horizontal="center" vertical="center" wrapText="1"/>
    </xf>
    <xf numFmtId="0" fontId="15" fillId="0" borderId="0" xfId="0" applyFont="1" applyAlignment="1">
      <alignment horizontal="center" vertical="center" wrapText="1"/>
    </xf>
    <xf numFmtId="0" fontId="3" fillId="0" borderId="2" xfId="0" applyFont="1" applyBorder="1" applyAlignment="1">
      <alignment horizontal="center" vertical="center" wrapText="1"/>
    </xf>
    <xf numFmtId="0" fontId="1" fillId="0" borderId="1" xfId="2" applyBorder="1" applyAlignment="1" applyProtection="1">
      <alignment vertical="center"/>
    </xf>
    <xf numFmtId="0" fontId="16" fillId="0" borderId="1" xfId="0" applyFont="1" applyBorder="1" applyAlignment="1">
      <alignment horizontal="center" vertical="center" wrapText="1"/>
    </xf>
    <xf numFmtId="0" fontId="3" fillId="0" borderId="1" xfId="0" applyFont="1" applyBorder="1" applyAlignment="1">
      <alignment horizontal="center" vertical="center" wrapText="1"/>
    </xf>
    <xf numFmtId="172" fontId="4" fillId="0" borderId="1" xfId="0" applyNumberFormat="1" applyFont="1" applyBorder="1" applyAlignment="1">
      <alignment horizontal="center" vertical="center" wrapText="1"/>
    </xf>
    <xf numFmtId="173" fontId="4" fillId="0" borderId="1" xfId="0" applyNumberFormat="1" applyFont="1" applyBorder="1" applyAlignment="1">
      <alignment horizontal="center" vertical="center" wrapText="1"/>
    </xf>
    <xf numFmtId="173" fontId="4" fillId="0" borderId="1" xfId="0" applyNumberFormat="1" applyFont="1" applyBorder="1" applyAlignment="1">
      <alignment vertical="center" wrapText="1"/>
    </xf>
    <xf numFmtId="0" fontId="0" fillId="0" borderId="0" xfId="0" applyAlignment="1">
      <alignment horizontal="center" vertical="center"/>
    </xf>
    <xf numFmtId="0" fontId="18" fillId="0" borderId="0" xfId="0" applyFont="1" applyAlignment="1">
      <alignment horizontal="left" vertical="center" wrapText="1"/>
    </xf>
    <xf numFmtId="0" fontId="18" fillId="0" borderId="0" xfId="0" applyFont="1" applyAlignment="1">
      <alignment horizontal="center" vertical="center" wrapText="1"/>
    </xf>
    <xf numFmtId="3" fontId="13" fillId="0" borderId="0" xfId="0" applyNumberFormat="1" applyFont="1" applyAlignment="1">
      <alignment horizontal="center" vertical="center" wrapText="1"/>
    </xf>
    <xf numFmtId="166" fontId="13" fillId="0" borderId="0" xfId="0" applyNumberFormat="1" applyFont="1" applyAlignment="1">
      <alignment horizontal="center" vertical="center" wrapText="1"/>
    </xf>
    <xf numFmtId="168" fontId="13" fillId="0" borderId="0" xfId="0" applyNumberFormat="1" applyFont="1" applyAlignment="1">
      <alignment horizontal="center" vertical="center" wrapText="1"/>
    </xf>
    <xf numFmtId="0" fontId="0" fillId="0" borderId="0" xfId="0" applyAlignment="1">
      <alignment horizontal="center"/>
    </xf>
    <xf numFmtId="166" fontId="0" fillId="0" borderId="0" xfId="0" applyNumberFormat="1" applyAlignment="1">
      <alignment horizontal="center"/>
    </xf>
    <xf numFmtId="168" fontId="0" fillId="0" borderId="0" xfId="0" applyNumberFormat="1" applyAlignment="1">
      <alignment horizontal="center"/>
    </xf>
    <xf numFmtId="174" fontId="3" fillId="0" borderId="0" xfId="5" applyNumberFormat="1" applyFont="1" applyAlignment="1">
      <alignment horizontal="center"/>
    </xf>
    <xf numFmtId="0" fontId="4" fillId="0" borderId="0" xfId="0" applyFont="1" applyAlignment="1">
      <alignment horizontal="center"/>
    </xf>
    <xf numFmtId="166" fontId="3" fillId="0" borderId="0" xfId="5" applyNumberFormat="1" applyFont="1" applyAlignment="1">
      <alignment horizontal="center" vertical="center"/>
    </xf>
    <xf numFmtId="0" fontId="4" fillId="0" borderId="2" xfId="0" applyFont="1" applyBorder="1" applyAlignment="1">
      <alignment horizontal="center" vertical="center" wrapText="1"/>
    </xf>
    <xf numFmtId="0" fontId="20" fillId="0" borderId="0" xfId="9" applyAlignment="1">
      <alignment horizontal="center" vertical="center" wrapText="1"/>
    </xf>
    <xf numFmtId="0" fontId="21" fillId="0" borderId="0" xfId="0" applyFont="1" applyAlignment="1">
      <alignment horizontal="center" vertical="center" wrapText="1"/>
    </xf>
    <xf numFmtId="8" fontId="21" fillId="0" borderId="0" xfId="0" applyNumberFormat="1" applyFont="1" applyAlignment="1">
      <alignment horizontal="center" vertical="center" wrapText="1"/>
    </xf>
    <xf numFmtId="0" fontId="20" fillId="0" borderId="1" xfId="9" applyBorder="1" applyAlignment="1" applyProtection="1">
      <alignment horizontal="center" vertical="center"/>
    </xf>
    <xf numFmtId="0" fontId="4" fillId="0" borderId="3" xfId="0" applyFont="1" applyBorder="1" applyAlignment="1">
      <alignment horizontal="center" vertical="center" wrapText="1"/>
    </xf>
    <xf numFmtId="166" fontId="4" fillId="0" borderId="3"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168" fontId="4" fillId="0" borderId="3" xfId="0" applyNumberFormat="1" applyFont="1" applyBorder="1" applyAlignment="1">
      <alignment horizontal="center" vertical="center" wrapText="1"/>
    </xf>
    <xf numFmtId="0" fontId="22" fillId="0" borderId="6" xfId="9" applyFont="1" applyBorder="1" applyAlignment="1">
      <alignment horizontal="center" vertical="center" wrapText="1"/>
    </xf>
    <xf numFmtId="0" fontId="23" fillId="0" borderId="6" xfId="0" applyFont="1" applyBorder="1" applyAlignment="1">
      <alignment horizontal="center" vertical="center" wrapText="1"/>
    </xf>
    <xf numFmtId="8" fontId="23" fillId="0" borderId="6" xfId="0" applyNumberFormat="1" applyFont="1" applyBorder="1" applyAlignment="1">
      <alignment horizontal="center" vertical="center" wrapText="1"/>
    </xf>
    <xf numFmtId="172" fontId="4" fillId="0" borderId="2" xfId="0" applyNumberFormat="1" applyFont="1" applyBorder="1" applyAlignment="1">
      <alignment horizontal="center" vertical="center" wrapText="1"/>
    </xf>
    <xf numFmtId="173" fontId="4"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166" fontId="4" fillId="0" borderId="6" xfId="0" applyNumberFormat="1" applyFont="1" applyBorder="1" applyAlignment="1">
      <alignment horizontal="center" vertical="center" wrapText="1"/>
    </xf>
    <xf numFmtId="0" fontId="8" fillId="0" borderId="6" xfId="2" applyFont="1" applyBorder="1" applyAlignment="1" applyProtection="1">
      <alignment horizontal="center" vertical="center" wrapText="1"/>
    </xf>
    <xf numFmtId="0" fontId="8" fillId="0" borderId="6" xfId="2" applyFont="1" applyBorder="1" applyAlignment="1" applyProtection="1">
      <alignment horizontal="center" vertical="center"/>
    </xf>
    <xf numFmtId="0" fontId="1" fillId="0" borderId="6" xfId="2" applyBorder="1" applyAlignment="1" applyProtection="1">
      <alignment horizontal="center" vertical="center"/>
    </xf>
    <xf numFmtId="0" fontId="4" fillId="0" borderId="7" xfId="0" applyFont="1" applyBorder="1" applyAlignment="1">
      <alignment horizontal="center" vertical="center" wrapText="1"/>
    </xf>
    <xf numFmtId="0" fontId="1" fillId="0" borderId="6" xfId="2" applyBorder="1" applyAlignment="1" applyProtection="1">
      <alignment vertical="center"/>
    </xf>
    <xf numFmtId="171" fontId="4" fillId="0" borderId="6"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1" fillId="0" borderId="2" xfId="2" applyBorder="1" applyAlignment="1" applyProtection="1">
      <alignment vertical="center"/>
    </xf>
    <xf numFmtId="171" fontId="4" fillId="0" borderId="2" xfId="0" applyNumberFormat="1" applyFont="1" applyBorder="1" applyAlignment="1">
      <alignment horizontal="center" vertical="center" wrapText="1"/>
    </xf>
    <xf numFmtId="171" fontId="4" fillId="0" borderId="3" xfId="0" applyNumberFormat="1" applyFont="1" applyBorder="1" applyAlignment="1">
      <alignment horizontal="center" vertical="center" wrapText="1"/>
    </xf>
    <xf numFmtId="0" fontId="24" fillId="0" borderId="0" xfId="5" applyFont="1"/>
    <xf numFmtId="0" fontId="23" fillId="0" borderId="0" xfId="0" applyFont="1" applyAlignment="1">
      <alignment horizontal="center" vertical="center" wrapText="1"/>
    </xf>
    <xf numFmtId="0" fontId="23" fillId="0" borderId="0" xfId="0" applyFont="1"/>
    <xf numFmtId="0" fontId="22" fillId="0" borderId="9" xfId="9" applyFont="1" applyBorder="1" applyAlignment="1">
      <alignment horizontal="center" vertical="center" wrapText="1"/>
    </xf>
    <xf numFmtId="0" fontId="23" fillId="0" borderId="9" xfId="0" applyFont="1" applyBorder="1" applyAlignment="1">
      <alignment horizontal="center" vertical="center" wrapText="1"/>
    </xf>
    <xf numFmtId="8" fontId="23" fillId="0" borderId="9" xfId="0" applyNumberFormat="1" applyFont="1" applyBorder="1" applyAlignment="1">
      <alignment horizontal="center" vertical="center" wrapText="1"/>
    </xf>
    <xf numFmtId="0" fontId="24" fillId="0" borderId="10" xfId="0" applyFont="1" applyBorder="1" applyAlignment="1">
      <alignment vertical="center"/>
    </xf>
    <xf numFmtId="0" fontId="23" fillId="0" borderId="10" xfId="0" applyFont="1" applyBorder="1" applyAlignment="1">
      <alignment vertical="center"/>
    </xf>
    <xf numFmtId="0" fontId="5" fillId="0" borderId="0" xfId="5" applyFont="1" applyAlignment="1" applyProtection="1">
      <alignment horizontal="right" vertical="center"/>
      <protection locked="0"/>
    </xf>
    <xf numFmtId="0" fontId="6" fillId="2" borderId="1" xfId="5" applyFont="1" applyFill="1" applyBorder="1" applyAlignment="1">
      <alignment horizontal="center" vertical="center"/>
    </xf>
    <xf numFmtId="0" fontId="6" fillId="2" borderId="1" xfId="5" applyFont="1" applyFill="1" applyBorder="1" applyAlignment="1">
      <alignment horizontal="center" vertical="center" wrapText="1"/>
    </xf>
    <xf numFmtId="166" fontId="6" fillId="2" borderId="1" xfId="5" applyNumberFormat="1" applyFont="1" applyFill="1" applyBorder="1" applyAlignment="1">
      <alignment horizontal="center" vertical="center" wrapText="1"/>
    </xf>
    <xf numFmtId="168" fontId="6" fillId="2" borderId="1" xfId="5" applyNumberFormat="1" applyFont="1" applyFill="1" applyBorder="1" applyAlignment="1">
      <alignment horizontal="center" vertical="center" wrapText="1"/>
    </xf>
    <xf numFmtId="0" fontId="8" fillId="0" borderId="1" xfId="2" applyFont="1" applyBorder="1" applyAlignment="1" applyProtection="1">
      <alignment horizontal="center" vertical="center" wrapText="1"/>
    </xf>
    <xf numFmtId="0" fontId="4" fillId="0" borderId="1" xfId="0" applyFont="1" applyBorder="1" applyAlignment="1">
      <alignment horizontal="center" vertical="center" wrapText="1"/>
    </xf>
    <xf numFmtId="166" fontId="4" fillId="0" borderId="1" xfId="0" applyNumberFormat="1" applyFont="1" applyBorder="1" applyAlignment="1">
      <alignment horizontal="center" vertical="center" wrapText="1"/>
    </xf>
    <xf numFmtId="168" fontId="4" fillId="0" borderId="1" xfId="1" applyNumberFormat="1" applyFont="1" applyBorder="1" applyAlignment="1" applyProtection="1">
      <alignment horizontal="center" vertical="center" wrapText="1"/>
    </xf>
    <xf numFmtId="0" fontId="9" fillId="0" borderId="1" xfId="0" applyFont="1" applyBorder="1" applyAlignment="1">
      <alignment horizontal="center" vertical="center" wrapText="1"/>
    </xf>
    <xf numFmtId="169" fontId="9" fillId="0" borderId="1" xfId="0" applyNumberFormat="1" applyFont="1" applyBorder="1" applyAlignment="1">
      <alignment horizontal="center" vertical="center" wrapText="1"/>
    </xf>
    <xf numFmtId="169" fontId="4" fillId="0" borderId="1" xfId="0" applyNumberFormat="1" applyFont="1" applyBorder="1" applyAlignment="1">
      <alignment horizontal="center" vertical="center" wrapText="1"/>
    </xf>
    <xf numFmtId="0" fontId="1" fillId="0" borderId="1" xfId="2" applyBorder="1" applyAlignment="1" applyProtection="1">
      <alignment horizontal="center" vertical="center"/>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168" fontId="4" fillId="0" borderId="2" xfId="1" applyNumberFormat="1" applyFont="1" applyBorder="1" applyAlignment="1" applyProtection="1">
      <alignment horizontal="center" vertical="center" wrapText="1"/>
    </xf>
    <xf numFmtId="168" fontId="4" fillId="0" borderId="5" xfId="1" applyNumberFormat="1" applyFont="1" applyBorder="1" applyAlignment="1" applyProtection="1">
      <alignment horizontal="center" vertical="center" wrapText="1"/>
    </xf>
    <xf numFmtId="168" fontId="4" fillId="0" borderId="3" xfId="1" applyNumberFormat="1" applyFont="1" applyBorder="1" applyAlignment="1" applyProtection="1">
      <alignment horizontal="center" vertical="center" wrapText="1"/>
    </xf>
    <xf numFmtId="0" fontId="8" fillId="0" borderId="2" xfId="2" applyFont="1" applyBorder="1" applyAlignment="1" applyProtection="1">
      <alignment horizontal="center" vertical="center" wrapText="1"/>
    </xf>
    <xf numFmtId="0" fontId="8" fillId="0" borderId="5" xfId="2" applyFont="1" applyBorder="1" applyAlignment="1" applyProtection="1">
      <alignment horizontal="center" vertical="center" wrapText="1"/>
    </xf>
    <xf numFmtId="0" fontId="8" fillId="0" borderId="3" xfId="2" applyFont="1" applyBorder="1" applyAlignment="1" applyProtection="1">
      <alignment horizontal="center" vertical="center" wrapText="1"/>
    </xf>
    <xf numFmtId="166" fontId="4" fillId="0" borderId="2" xfId="0" applyNumberFormat="1" applyFont="1" applyBorder="1" applyAlignment="1">
      <alignment horizontal="center" vertical="center" wrapText="1"/>
    </xf>
    <xf numFmtId="166" fontId="4" fillId="0" borderId="5" xfId="0" applyNumberFormat="1" applyFont="1" applyBorder="1" applyAlignment="1">
      <alignment horizontal="center" vertical="center" wrapText="1"/>
    </xf>
    <xf numFmtId="166" fontId="4" fillId="0" borderId="3" xfId="0" applyNumberFormat="1" applyFont="1" applyBorder="1" applyAlignment="1">
      <alignment horizontal="center" vertical="center" wrapText="1"/>
    </xf>
    <xf numFmtId="0" fontId="4" fillId="0" borderId="6" xfId="0" applyFont="1" applyBorder="1" applyAlignment="1">
      <alignment horizontal="center" vertical="center" wrapText="1"/>
    </xf>
    <xf numFmtId="166" fontId="4" fillId="0" borderId="6" xfId="0" applyNumberFormat="1" applyFont="1" applyBorder="1" applyAlignment="1">
      <alignment horizontal="center" vertical="center" wrapText="1"/>
    </xf>
    <xf numFmtId="168" fontId="4" fillId="0" borderId="6" xfId="0" applyNumberFormat="1" applyFont="1" applyBorder="1" applyAlignment="1">
      <alignment horizontal="center" vertical="center" wrapText="1"/>
    </xf>
    <xf numFmtId="168" fontId="4" fillId="0" borderId="6" xfId="1" applyNumberFormat="1" applyFont="1" applyBorder="1" applyAlignment="1" applyProtection="1">
      <alignment horizontal="center" vertical="center" wrapText="1"/>
    </xf>
    <xf numFmtId="0" fontId="8" fillId="0" borderId="1" xfId="4" applyFont="1" applyBorder="1" applyAlignment="1" applyProtection="1">
      <alignment horizontal="center" vertical="center" wrapText="1"/>
    </xf>
    <xf numFmtId="168" fontId="4"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68" fontId="4" fillId="0" borderId="2" xfId="0" applyNumberFormat="1" applyFont="1" applyBorder="1" applyAlignment="1">
      <alignment horizontal="center" vertical="center" wrapText="1"/>
    </xf>
    <xf numFmtId="168" fontId="4" fillId="0" borderId="5" xfId="0" applyNumberFormat="1" applyFont="1" applyBorder="1" applyAlignment="1">
      <alignment horizontal="center" vertical="center" wrapText="1"/>
    </xf>
    <xf numFmtId="168" fontId="4" fillId="0" borderId="3" xfId="0" applyNumberFormat="1" applyFont="1" applyBorder="1" applyAlignment="1">
      <alignment horizontal="center" vertical="center" wrapText="1"/>
    </xf>
    <xf numFmtId="0" fontId="8" fillId="0" borderId="1" xfId="2" applyFont="1" applyBorder="1" applyAlignment="1" applyProtection="1">
      <alignment horizontal="center" vertical="center"/>
    </xf>
    <xf numFmtId="0" fontId="13" fillId="0" borderId="0" xfId="0" applyFont="1" applyAlignment="1">
      <alignment horizontal="center" vertical="center" wrapText="1"/>
    </xf>
    <xf numFmtId="171" fontId="14" fillId="0" borderId="1" xfId="0" applyNumberFormat="1" applyFont="1" applyBorder="1" applyAlignment="1">
      <alignment horizontal="center" vertical="center"/>
    </xf>
    <xf numFmtId="171" fontId="4" fillId="0" borderId="1" xfId="0" applyNumberFormat="1" applyFont="1" applyBorder="1" applyAlignment="1">
      <alignment horizontal="center" vertical="center" wrapText="1"/>
    </xf>
    <xf numFmtId="0" fontId="1" fillId="0" borderId="6" xfId="2" applyBorder="1" applyAlignment="1" applyProtection="1">
      <alignment horizontal="center" vertical="center"/>
    </xf>
    <xf numFmtId="171" fontId="4" fillId="0" borderId="6" xfId="0" applyNumberFormat="1" applyFont="1" applyBorder="1" applyAlignment="1">
      <alignment horizontal="center" vertical="center" wrapText="1"/>
    </xf>
    <xf numFmtId="0" fontId="1" fillId="0" borderId="3" xfId="2" applyBorder="1" applyAlignment="1" applyProtection="1">
      <alignment horizontal="center" vertical="center"/>
    </xf>
    <xf numFmtId="171" fontId="4" fillId="0" borderId="3" xfId="0" applyNumberFormat="1" applyFont="1" applyBorder="1" applyAlignment="1">
      <alignment horizontal="center" vertical="center" wrapText="1"/>
    </xf>
    <xf numFmtId="0" fontId="17" fillId="0" borderId="3" xfId="0" applyFont="1" applyBorder="1" applyAlignment="1">
      <alignment horizontal="center" vertical="center" wrapText="1"/>
    </xf>
    <xf numFmtId="0" fontId="3" fillId="0" borderId="0" xfId="5" applyFont="1" applyAlignment="1">
      <alignment horizontal="left" vertical="center"/>
    </xf>
    <xf numFmtId="172" fontId="4" fillId="0" borderId="1" xfId="0" applyNumberFormat="1" applyFont="1" applyBorder="1" applyAlignment="1">
      <alignment horizontal="center" vertical="center" wrapText="1"/>
    </xf>
    <xf numFmtId="171" fontId="4" fillId="0" borderId="4" xfId="0" applyNumberFormat="1" applyFont="1" applyBorder="1" applyAlignment="1">
      <alignment horizontal="center" vertical="center" wrapText="1"/>
    </xf>
    <xf numFmtId="0" fontId="0" fillId="0" borderId="6" xfId="0" applyBorder="1" applyAlignment="1">
      <alignment vertical="center" wrapText="1"/>
    </xf>
    <xf numFmtId="0" fontId="4" fillId="0" borderId="8" xfId="0" applyFont="1" applyBorder="1" applyAlignment="1">
      <alignment horizontal="center" vertical="center" wrapText="1"/>
    </xf>
    <xf numFmtId="0" fontId="0" fillId="0" borderId="0" xfId="0" applyAlignment="1">
      <alignment vertical="center" wrapText="1"/>
    </xf>
    <xf numFmtId="0" fontId="3"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7" fillId="0" borderId="0" xfId="5" applyFont="1" applyAlignment="1"/>
  </cellXfs>
  <cellStyles count="10">
    <cellStyle name="Hiperlink" xfId="2" builtinId="8"/>
    <cellStyle name="Hyperlink" xfId="9" xr:uid="{00000000-000B-0000-0000-000008000000}"/>
    <cellStyle name="Hyperlink 1" xfId="3" xr:uid="{00000000-0005-0000-0000-000006000000}"/>
    <cellStyle name="Hyperlink 2" xfId="4" xr:uid="{00000000-0005-0000-0000-000007000000}"/>
    <cellStyle name="Moeda" xfId="1" builtinId="4"/>
    <cellStyle name="Normal" xfId="0" builtinId="0"/>
    <cellStyle name="Normal 2" xfId="5" xr:uid="{00000000-0005-0000-0000-000008000000}"/>
    <cellStyle name="Porcentagem 2" xfId="6" xr:uid="{00000000-0005-0000-0000-000009000000}"/>
    <cellStyle name="Vírgula 2" xfId="7" xr:uid="{00000000-0005-0000-0000-00000A000000}"/>
    <cellStyle name="Vírgula 3" xfId="8" xr:uid="{00000000-0005-0000-0000-00000B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57240</xdr:colOff>
      <xdr:row>1</xdr:row>
      <xdr:rowOff>104760</xdr:rowOff>
    </xdr:from>
    <xdr:to>
      <xdr:col>4</xdr:col>
      <xdr:colOff>1183680</xdr:colOff>
      <xdr:row>1</xdr:row>
      <xdr:rowOff>1158480</xdr:rowOff>
    </xdr:to>
    <xdr:pic>
      <xdr:nvPicPr>
        <xdr:cNvPr id="2" name="Figuras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7240" y="104760"/>
          <a:ext cx="9412560" cy="105372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mpam.mp.br/images/2_TA_ao_CT_N&#186;_035-2021-MP-PGJ_cea87.pdf" TargetMode="External"/><Relationship Id="rId21" Type="http://schemas.openxmlformats.org/officeDocument/2006/relationships/hyperlink" Target="https://www.mpam.mp.br/images/2&#186;_TA_ao_CT_016-2020_-_MP-PGJ_f1325.pdf" TargetMode="External"/><Relationship Id="rId324" Type="http://schemas.openxmlformats.org/officeDocument/2006/relationships/hyperlink" Target="https://mpam.mp.br/images/1&#186;_TA_ao_CT_04-2024_-_MP-PGJ_08dce.pdf" TargetMode="External"/><Relationship Id="rId531" Type="http://schemas.openxmlformats.org/officeDocument/2006/relationships/hyperlink" Target="https://www.mpam.mp.br/images-j5/DCCON/2026/TERMOS%20ADITIVOS%20-%20CONTRATO/3o%20TA%20ao%20CT%20018-2023.pdf" TargetMode="External"/><Relationship Id="rId170" Type="http://schemas.openxmlformats.org/officeDocument/2006/relationships/hyperlink" Target="https://www.mpam.mp.br/images/4&#186;_TA_ao_CT_025-2022_bbff1.pdf" TargetMode="External"/><Relationship Id="rId268" Type="http://schemas.openxmlformats.org/officeDocument/2006/relationships/hyperlink" Target="https://www.mpam.mp.br/images/CT_19-2023_-_MP-PGJ_9ff27.pdf" TargetMode="External"/><Relationship Id="rId475" Type="http://schemas.openxmlformats.org/officeDocument/2006/relationships/hyperlink" Target="https://www.mpam.mp.br/images/CC_007-2025_67cdb.pdf" TargetMode="External"/><Relationship Id="rId32" Type="http://schemas.openxmlformats.org/officeDocument/2006/relationships/hyperlink" Target="https://www.mpam.mp.br/images-j5/DCCON/2026/REEMPENHO/JAN%202026/10o%20TAP%20CT%20016-2020.pdf" TargetMode="External"/><Relationship Id="rId128" Type="http://schemas.openxmlformats.org/officeDocument/2006/relationships/hyperlink" Target="https://www.mpam.mp.br/images/CC_n&#186;_01-2022-MP-PGJ_36aa3.pdf" TargetMode="External"/><Relationship Id="rId335" Type="http://schemas.openxmlformats.org/officeDocument/2006/relationships/hyperlink" Target="https://mpam.mp.br/images/1&#186;_TAP_ao_CT_003-2024_-_MP-PGJ_eee2a.pdf" TargetMode="External"/><Relationship Id="rId181" Type="http://schemas.openxmlformats.org/officeDocument/2006/relationships/hyperlink" Target="https://www.mpam.mp.br/images-j5/DCCON/2026/REEMPENHO/JAN%202026/7o%20TAP%20CC%20006-2022.pdf" TargetMode="External"/><Relationship Id="rId402" Type="http://schemas.openxmlformats.org/officeDocument/2006/relationships/hyperlink" Target="https://www.mpam.mp.br/images/tranp%20DCCON/2025/Reempenho_2025_Julho/2&#186;_TAP_CT_034-2024_700ef.pdf" TargetMode="External"/><Relationship Id="rId279" Type="http://schemas.openxmlformats.org/officeDocument/2006/relationships/hyperlink" Target="https://www.mpam.mp.br/images/tranp%20DCCON/2025/Reempenho_2025_Abril/2&#186;_TAP_AO_CT_022-2023_a3373.pdf" TargetMode="External"/><Relationship Id="rId444" Type="http://schemas.openxmlformats.org/officeDocument/2006/relationships/hyperlink" Target="https://www.mpam.mp.br/images/CT_n&#186;_008-2025_-_MP-PGJ_e1a96.pdf" TargetMode="External"/><Relationship Id="rId486" Type="http://schemas.openxmlformats.org/officeDocument/2006/relationships/hyperlink" Target="https://www.mpam.mp.br/images-j5/DCCON/2026/REEMPENHO/JAN%202026/1o%20TAP%20CT%20019-2025.pdf" TargetMode="External"/><Relationship Id="rId43" Type="http://schemas.openxmlformats.org/officeDocument/2006/relationships/hyperlink" Target="https://www.mpam.mp.br/images/4&#186;_TA_ao_CT_004-2021_-_MP-PGJ_59027.pdf" TargetMode="External"/><Relationship Id="rId139" Type="http://schemas.openxmlformats.org/officeDocument/2006/relationships/hyperlink" Target="https://www.mpam.mp.br/images/3&#186;_TA_ao_CT_009-2022_-_MP-PGJ_bbad0.pdf" TargetMode="External"/><Relationship Id="rId290" Type="http://schemas.openxmlformats.org/officeDocument/2006/relationships/hyperlink" Target="https://www.mpam.mp.br/images/2&#186;_TAP_&#224;_CC_006-2023_-_MP-PGJ_a09c8.pdf" TargetMode="External"/><Relationship Id="rId304" Type="http://schemas.openxmlformats.org/officeDocument/2006/relationships/hyperlink" Target="https://www.mpam.mp.br/images/tranp%20DCCON/2025/Reempenho_2025_Outubro/4&#186;_TAP_5c40a.pdf" TargetMode="External"/><Relationship Id="rId346" Type="http://schemas.openxmlformats.org/officeDocument/2006/relationships/hyperlink" Target="https://www.mpam.mp.br/images-j5/DCCON/2026/REEMPENHO/FEV%202026/6o%20TAP%20CT%20008-2024.pdf" TargetMode="External"/><Relationship Id="rId388" Type="http://schemas.openxmlformats.org/officeDocument/2006/relationships/hyperlink" Target="https://www.mpam.mp.br/images/CT_29-2024_-_MP-PGJ_3982e.pdf" TargetMode="External"/><Relationship Id="rId511" Type="http://schemas.openxmlformats.org/officeDocument/2006/relationships/hyperlink" Target="https://www.mpam.mp.br/images-j5/DCCON/2026/CARTAS-CONTRATO/CC%20005-2026.pdf" TargetMode="External"/><Relationship Id="rId85" Type="http://schemas.openxmlformats.org/officeDocument/2006/relationships/hyperlink" Target="https://www.mpam.mp.br/images/CT_n_019-2021-MP-PGJ_60243.pdf" TargetMode="External"/><Relationship Id="rId150" Type="http://schemas.openxmlformats.org/officeDocument/2006/relationships/hyperlink" Target="https://www.mpam.mp.br/images/CT_15-2022_-_MP-PGJ_c1f21.pdf" TargetMode="External"/><Relationship Id="rId192" Type="http://schemas.openxmlformats.org/officeDocument/2006/relationships/hyperlink" Target="https://www.mpam.mp.br/images/tranp%20DCCON/2025/Reempenho_2025_Abril/2&#186;_TAP_AO_CT_004-2023_b7775.pdf" TargetMode="External"/><Relationship Id="rId206" Type="http://schemas.openxmlformats.org/officeDocument/2006/relationships/hyperlink" Target="https://www.mpam.mp.br/images-j5/DCCON/2026/REEMPENHO/JAN%202026/6o%20TAP%20CT%20006-2023.pdf" TargetMode="External"/><Relationship Id="rId413" Type="http://schemas.openxmlformats.org/officeDocument/2006/relationships/hyperlink" Target="https://www.mpam.mp.br/images/CT_27-2024_-_MP-PGJ_e0a09.pdf" TargetMode="External"/><Relationship Id="rId248" Type="http://schemas.openxmlformats.org/officeDocument/2006/relationships/hyperlink" Target="https://www.mpam.mp.br/images/2&#186;_TA_ao_CT_016-2023_2323d.pdf" TargetMode="External"/><Relationship Id="rId455" Type="http://schemas.openxmlformats.org/officeDocument/2006/relationships/hyperlink" Target="https://www.mpam.mp.br/images/1&#186;_TAP_ao_CT_n&#186;_012-2025_dc119.pdf" TargetMode="External"/><Relationship Id="rId497" Type="http://schemas.openxmlformats.org/officeDocument/2006/relationships/hyperlink" Target="https://www.mpam.mp.br/images-j5/DCCON/2026/CARTAS-CONTRATO/CC%20001-2026.pdf" TargetMode="External"/><Relationship Id="rId12" Type="http://schemas.openxmlformats.org/officeDocument/2006/relationships/hyperlink" Target="https://www.mpam.mp.br/images/tranp%20DCCON/2025/Reempenho_2025_Abril/2&#186;_TAP_AO_CT_010-2020_89092.pdf" TargetMode="External"/><Relationship Id="rId108" Type="http://schemas.openxmlformats.org/officeDocument/2006/relationships/hyperlink" Target="https://www.mpam.mp.br/images/tranp%20DCCON/2025/Reempenho_2025_Abril/3&#186;_TAP_AO_CT_033-2021_9be9c.pdf" TargetMode="External"/><Relationship Id="rId315" Type="http://schemas.openxmlformats.org/officeDocument/2006/relationships/hyperlink" Target="https://www.mpam.mp.br/images/tranp%20DCCON/2025/Reempenho_2025_Abril/2&#186;_TAP_AO_CT_001-2024_2e317.pdf" TargetMode="External"/><Relationship Id="rId357" Type="http://schemas.openxmlformats.org/officeDocument/2006/relationships/hyperlink" Target="https://mpam.mp.br/images/CCT_n&#186;_07-2024-MP-PGJ_2d3d7.pdf" TargetMode="External"/><Relationship Id="rId522" Type="http://schemas.openxmlformats.org/officeDocument/2006/relationships/hyperlink" Target="https://www.mpam.mp.br/images-j5/DCCON/2026/CONTRATOS/CT%20022-2026.pdf" TargetMode="External"/><Relationship Id="rId54" Type="http://schemas.openxmlformats.org/officeDocument/2006/relationships/hyperlink" Target="https://www.mpam.mp.br/images/4&#186;_TA_&#224;_CC_n&#186;_007-2021_-_MP-PGJ_b783b.pdf" TargetMode="External"/><Relationship Id="rId96" Type="http://schemas.openxmlformats.org/officeDocument/2006/relationships/hyperlink" Target="https://www.mpam.mp.br/images/4&#186;_TA_ao_CT_019-2021_9db96.pdf" TargetMode="External"/><Relationship Id="rId161" Type="http://schemas.openxmlformats.org/officeDocument/2006/relationships/hyperlink" Target="https://www.mpam.mp.br/images-j5/DCCON/2026/REEMPENHO/FEV%202026/6o%20TAP%20CC%20005-2022.pdf" TargetMode="External"/><Relationship Id="rId217" Type="http://schemas.openxmlformats.org/officeDocument/2006/relationships/hyperlink" Target="https://www.mpam.mp.br/images/2&#186;_TA_ao_CT_008-2023_-_MP-PGJ_749d6.pdf" TargetMode="External"/><Relationship Id="rId399" Type="http://schemas.openxmlformats.org/officeDocument/2006/relationships/hyperlink" Target="https://www.mpam.mp.br/images/1&#186;_TA_&#224;_CC_010-2024_6d03f.pdf" TargetMode="External"/><Relationship Id="rId259" Type="http://schemas.openxmlformats.org/officeDocument/2006/relationships/hyperlink" Target="https://www.mpam.mp.br/images-j5/DCCON/2026/REEMPENHO/JAN%202026/5o%20TAP%20CC%20005-2023.pdf" TargetMode="External"/><Relationship Id="rId424" Type="http://schemas.openxmlformats.org/officeDocument/2006/relationships/hyperlink" Target="https://www.mpam.mp.br/images-j5/DCCON/Termo%20Aditivo%20-%202025/2o%20TA%20a%20CC%20001-2025.pdf" TargetMode="External"/><Relationship Id="rId466" Type="http://schemas.openxmlformats.org/officeDocument/2006/relationships/hyperlink" Target="https://www.mpam.mp.br/images-j5/DCCON/2026/REEMPENHO/JAN%202026/1o%20TAP%20CC%20006-2025.pdf" TargetMode="External"/><Relationship Id="rId23" Type="http://schemas.openxmlformats.org/officeDocument/2006/relationships/hyperlink" Target="https://www.mpam.mp.br/images/3&#186;_TAP_a_CT_n&#186;_16-2020_-_MP-PGJ_-_2022.016682_c36a2.pdf" TargetMode="External"/><Relationship Id="rId119" Type="http://schemas.openxmlformats.org/officeDocument/2006/relationships/hyperlink" Target="https://www.mpam.mp.br/images/2&#186;_TAP_ao_CT_035-2021_-_MP-PGJ_4c9a1.pdf" TargetMode="External"/><Relationship Id="rId270" Type="http://schemas.openxmlformats.org/officeDocument/2006/relationships/hyperlink" Target="https://mpam.mp.br/images/2&#186;_TA_ao_CT_19-2023_-_MP-PGJ_ca9e3.pdf" TargetMode="External"/><Relationship Id="rId326" Type="http://schemas.openxmlformats.org/officeDocument/2006/relationships/hyperlink" Target="https://www.mpam.mp.br/images/tranp%20DCCON/2025/Reempenho_2025_Abril/2&#186;_TAP_ao_CT_004-2024_f990b.pdf" TargetMode="External"/><Relationship Id="rId533" Type="http://schemas.openxmlformats.org/officeDocument/2006/relationships/hyperlink" Target="https://www.mpam.mp.br/images-j5/DCCON/2026/CARTAS-CONTRATO/TG%20002-2026.pdf" TargetMode="External"/><Relationship Id="rId65" Type="http://schemas.openxmlformats.org/officeDocument/2006/relationships/hyperlink" Target="https://www.mpam.mp.br/images/tranp%20DCCON/2025/Reempenho_2025_Abril/3&#186;_TAP_AO_CT_008-2021_e9466.pdf" TargetMode="External"/><Relationship Id="rId130" Type="http://schemas.openxmlformats.org/officeDocument/2006/relationships/hyperlink" Target="https://www.mpam.mp.br/images/1&#186;_TA_ao_CCT_01-2022_-_MP-PGJ_50c1e.pdf" TargetMode="External"/><Relationship Id="rId368" Type="http://schemas.openxmlformats.org/officeDocument/2006/relationships/hyperlink" Target="https://www.mpam.mp.br/images/1&#186;_TA_AO_CT_019-2024_f6135.pdf" TargetMode="External"/><Relationship Id="rId172" Type="http://schemas.openxmlformats.org/officeDocument/2006/relationships/hyperlink" Target="https://www.mpam.mp.br/images-j5/DCCON/2026/TERMOS%20ADITIVOS%20-%20CONTRATO/5o%20TA%20AO%20CT%20025-2022.pdf" TargetMode="External"/><Relationship Id="rId228" Type="http://schemas.openxmlformats.org/officeDocument/2006/relationships/hyperlink" Target="https://www.mpam.mp.br/images-j5/DCCON/2026/TERMOS%20ADITIVOS%20-%20CONTRATO/4o%20TA%20AO%20CT%20010-2023.pdf" TargetMode="External"/><Relationship Id="rId435" Type="http://schemas.openxmlformats.org/officeDocument/2006/relationships/hyperlink" Target="https://www.mpam.mp.br/images-j5/DCCON/2026/REEMPENHO/JAN%202026/1o%20TAP%20CT%20004-2025.pdf" TargetMode="External"/><Relationship Id="rId477" Type="http://schemas.openxmlformats.org/officeDocument/2006/relationships/hyperlink" Target="https://www.mpam.mp.br/images/CT_021-2025_6f292.pdf" TargetMode="External"/><Relationship Id="rId281" Type="http://schemas.openxmlformats.org/officeDocument/2006/relationships/hyperlink" Target="https://www.mpam.mp.br/images/tranp%20DCCON/2025/Reempenho_2025_Julho/3&#186;_TAP_CT_022-2023_01ef1.pdf" TargetMode="External"/><Relationship Id="rId337" Type="http://schemas.openxmlformats.org/officeDocument/2006/relationships/hyperlink" Target="https://www.mpam.mp.br/images/tranp%20DCCON/2025/Reempenho_2025_Abril/2&#186;_TAP_AO_CT_003-2024_909dc.pdf" TargetMode="External"/><Relationship Id="rId502" Type="http://schemas.openxmlformats.org/officeDocument/2006/relationships/hyperlink" Target="https://www.mpam.mp.br/images-j5/DCCON/2026/CONTRATOS/CT%20002-2026.pdf" TargetMode="External"/><Relationship Id="rId34" Type="http://schemas.openxmlformats.org/officeDocument/2006/relationships/hyperlink" Target="https://www.mpam.mp.br/images/1&#186;_TA_ao_CC_02-2021_b24a7.pdf" TargetMode="External"/><Relationship Id="rId76" Type="http://schemas.openxmlformats.org/officeDocument/2006/relationships/hyperlink" Target="https://www.mpam.mp.br/images/1_TA_&#224;_CT_n.&#186;_012-2021_-_MP-PGJ_e4d42.pdf" TargetMode="External"/><Relationship Id="rId141" Type="http://schemas.openxmlformats.org/officeDocument/2006/relationships/hyperlink" Target="https://www.mpam.mp.br/images/CCT_04-2022_-_MP-PGJ_fcb3e.pdf" TargetMode="External"/><Relationship Id="rId379" Type="http://schemas.openxmlformats.org/officeDocument/2006/relationships/hyperlink" Target="https://www.mpam.mp.br/images/CT_23-2024_-_MP-PGJ_88c32.pdf" TargetMode="External"/><Relationship Id="rId7" Type="http://schemas.openxmlformats.org/officeDocument/2006/relationships/hyperlink" Target="https://www.mpam.mp.br/images/5&#186;_TA_ao_CT_10-2020_-_MP-PGJ_96741.pdf" TargetMode="External"/><Relationship Id="rId183" Type="http://schemas.openxmlformats.org/officeDocument/2006/relationships/hyperlink" Target="https://www.mpam.mp.br/images/1&#186;_TA_ao_CT_003-2023_-_MP-PGJ_17eef.pdf" TargetMode="External"/><Relationship Id="rId239" Type="http://schemas.openxmlformats.org/officeDocument/2006/relationships/hyperlink" Target="https://mpam.mp.br/images/1&#186;_TA_ao_CT_015-2023_-_MP-PGJ_96dd5.pdf" TargetMode="External"/><Relationship Id="rId390" Type="http://schemas.openxmlformats.org/officeDocument/2006/relationships/hyperlink" Target="https://www.mpam.mp.br/images/tranp%20DCCON/2025/Reempenho_2025_Julho/2&#186;_TAP_CT_029-2024_104de.pdf" TargetMode="External"/><Relationship Id="rId404" Type="http://schemas.openxmlformats.org/officeDocument/2006/relationships/hyperlink" Target="https://www.mpam.mp.br/images/4&#186;_TAP_34d2f.pdf" TargetMode="External"/><Relationship Id="rId446" Type="http://schemas.openxmlformats.org/officeDocument/2006/relationships/hyperlink" Target="https://www.mpam.mp.br/images/tranp%20DCCON/2025/Reempenho_2025_Julho/1&#186;_TAP_CT_008-2025_72fd1.pdf" TargetMode="External"/><Relationship Id="rId250" Type="http://schemas.openxmlformats.org/officeDocument/2006/relationships/hyperlink" Target="https://www.mpam.mp.br/images/tranp%20DCCON/2025/Reempenho_2025_Abril/2&#186;_TAP_AO_CT_016-2023_4fb63.pdf" TargetMode="External"/><Relationship Id="rId292" Type="http://schemas.openxmlformats.org/officeDocument/2006/relationships/hyperlink" Target="https://www.mpam.mp.br/images/tranp%20DCCON/2025/Reempenho_2025_Abril/3&#186;_TAP_&#224;_CC_n&#186;_006-2023_4563d.pdf" TargetMode="External"/><Relationship Id="rId306" Type="http://schemas.openxmlformats.org/officeDocument/2006/relationships/hyperlink" Target="https://www.mpam.mp.br/images/CCT_n&#186;_09-MP-PGJ_50505.pdf" TargetMode="External"/><Relationship Id="rId488" Type="http://schemas.openxmlformats.org/officeDocument/2006/relationships/hyperlink" Target="https://www.mpam.mp.br/images-j5/DCCON/2026/TERMOS%20ADITIVOS%20-%20CONTRATO/2o%20TA%20ao%20CT%20019-2025.pdf" TargetMode="External"/><Relationship Id="rId45" Type="http://schemas.openxmlformats.org/officeDocument/2006/relationships/hyperlink" Target="https://www.mpam.mp.br/images/tranp%20DCCON/2025/Reempenho_2025_Abril/3&#186;_TAP_AO_CT_004-2021_21c1c.pdf" TargetMode="External"/><Relationship Id="rId87" Type="http://schemas.openxmlformats.org/officeDocument/2006/relationships/hyperlink" Target="https://www.mpam.mp.br/images/1_TA_&#224;_CT_n.&#186;_019-2021_-_MP_-PGJ_9396e.pdf" TargetMode="External"/><Relationship Id="rId110" Type="http://schemas.openxmlformats.org/officeDocument/2006/relationships/hyperlink" Target="https://www.mpam.mp.br/images/tranp%20DCCON/2025/Reempenho_2025_Outubro/5&#186;_TAP_ea922.pdf" TargetMode="External"/><Relationship Id="rId348" Type="http://schemas.openxmlformats.org/officeDocument/2006/relationships/hyperlink" Target="https://www.mpam.mp.br/images/CT_11-2024_-_MP-PGJ_46fc3.pdf" TargetMode="External"/><Relationship Id="rId513" Type="http://schemas.openxmlformats.org/officeDocument/2006/relationships/hyperlink" Target="https://www.mpam.mp.br/images-j5/DCCON/2026/CONTRATOS/CT%20015-2026.pdf" TargetMode="External"/><Relationship Id="rId152" Type="http://schemas.openxmlformats.org/officeDocument/2006/relationships/hyperlink" Target="https://www.mpam.mp.br/images/2&#186;_TA_ao_CT_015-2022_-_MP-PGJ_bccf5.pdf" TargetMode="External"/><Relationship Id="rId194" Type="http://schemas.openxmlformats.org/officeDocument/2006/relationships/hyperlink" Target="https://www.mpam.mp.br/images/tranp%20DCCON/2025/Reempenho_2025_Outubro/4&#186;_TAP_f6def.pdf" TargetMode="External"/><Relationship Id="rId208" Type="http://schemas.openxmlformats.org/officeDocument/2006/relationships/hyperlink" Target="https://www.mpam.mp.br/images/1&#186;_TA_ao_CT_007-2023_-_MP-PGJ_f243c.pdf" TargetMode="External"/><Relationship Id="rId415" Type="http://schemas.openxmlformats.org/officeDocument/2006/relationships/hyperlink" Target="https://www.mpam.mp.br/images/tranp%20DCCON/2025/Reempenho_2025_Julho/2&#186;_TAP_CT_027-2024_b8d2f.pdf" TargetMode="External"/><Relationship Id="rId457" Type="http://schemas.openxmlformats.org/officeDocument/2006/relationships/hyperlink" Target="https://www.mpam.mp.br/images-j5/DCCON/2026/TERMOS%20ADITIVOS%20-%20CONTRATO/1o%20TA%20AO%20CT%20012-2025.pdf" TargetMode="External"/><Relationship Id="rId261" Type="http://schemas.openxmlformats.org/officeDocument/2006/relationships/hyperlink" Target="https://mpam.mp.br/images/1&#186;_TA_ao_CT_18-2023_-_MP-PGJ_02584.pdf" TargetMode="External"/><Relationship Id="rId499" Type="http://schemas.openxmlformats.org/officeDocument/2006/relationships/hyperlink" Target="https://www.mpam.mp.br/images-j5/DCCON/2026/CONTRATOS/CT%20004-2026.pdf" TargetMode="External"/><Relationship Id="rId14" Type="http://schemas.openxmlformats.org/officeDocument/2006/relationships/hyperlink" Target="https://www.mpam.mp.br/images/tranp%20DCCON/2025/Reempenho_2025_Julho/3&#186;_TAP_CT_010-2020_dee77.pdf" TargetMode="External"/><Relationship Id="rId56" Type="http://schemas.openxmlformats.org/officeDocument/2006/relationships/hyperlink" Target="https://www.mpam.mp.br/images/tranp%20DCCON/2025/Reempenho_2025_Abril/3&#186;_TAP_&#192;_CC_007-2021_13900.pdf" TargetMode="External"/><Relationship Id="rId317" Type="http://schemas.openxmlformats.org/officeDocument/2006/relationships/hyperlink" Target="https://www.mpam.mp.br/images/tranp%20DCCON/2025/Reempenho_2025_Outubro/4&#186;_TAP_bcd46.pdf" TargetMode="External"/><Relationship Id="rId359" Type="http://schemas.openxmlformats.org/officeDocument/2006/relationships/hyperlink" Target="https://mpam.mp.br/images/CT_17-2024_-_MP-PGJ_5fa2a.pdf" TargetMode="External"/><Relationship Id="rId524" Type="http://schemas.openxmlformats.org/officeDocument/2006/relationships/hyperlink" Target="https://www.mpam.mp.br/images-j5/DCCON/2026/CONTRATOS/CT%20026-2026.pdf" TargetMode="External"/><Relationship Id="rId98" Type="http://schemas.openxmlformats.org/officeDocument/2006/relationships/hyperlink" Target="https://www.mpam.mp.br/images-j5/DCCON/2026/REEMPENHO/FEV%202026/9o%20TAP%20CT%20019-2021.pdf" TargetMode="External"/><Relationship Id="rId121" Type="http://schemas.openxmlformats.org/officeDocument/2006/relationships/hyperlink" Target="https://www.mpam.mp.br/images/tranp%20DCCON/2025/Reempenho_2025_Julho/4&#186;_TAP_CT_035-2021_ef156.pdf" TargetMode="External"/><Relationship Id="rId163" Type="http://schemas.openxmlformats.org/officeDocument/2006/relationships/hyperlink" Target="https://www.mpam.mp.br/images/1_TA_ao_CT_N&#186;_025-2022_-_MP-PGJ_17da9.pdf" TargetMode="External"/><Relationship Id="rId219" Type="http://schemas.openxmlformats.org/officeDocument/2006/relationships/hyperlink" Target="https://www.mpam.mp.br/images/tranp%20DCCON/2025/Reempenho_2025_Abril/2&#186;_TAP_ao_CT_008-2023_ccb8f.pdf" TargetMode="External"/><Relationship Id="rId370" Type="http://schemas.openxmlformats.org/officeDocument/2006/relationships/hyperlink" Target="https://www.mpam.mp.br/images-j5/DCCON/2026/REEMPENHO/JAN%202026/3o%20TAP%20CT%20019-2024.pdf" TargetMode="External"/><Relationship Id="rId426" Type="http://schemas.openxmlformats.org/officeDocument/2006/relationships/hyperlink" Target="https://www.mpam.mp.br/images-j5/DCCON/2026/TERMOS%20ADITIVOS/1o%20TA%20AO%20CT%20001-2025.pdf" TargetMode="External"/><Relationship Id="rId230" Type="http://schemas.openxmlformats.org/officeDocument/2006/relationships/hyperlink" Target="https://www.mpam.mp.br/images/1&#186;_TA_ao_CT_012-2023_-_MP-PGJ_cc537.pdf" TargetMode="External"/><Relationship Id="rId468" Type="http://schemas.openxmlformats.org/officeDocument/2006/relationships/hyperlink" Target="https://www.mpam.mp.br/images-j5/DCCON/2026/TERMOS%20ADITIVOS/1o%20TA%20ao%20CT%20018-2025.pdf" TargetMode="External"/><Relationship Id="rId25" Type="http://schemas.openxmlformats.org/officeDocument/2006/relationships/hyperlink" Target="https://www.mpam.mp.br/images/4&#186;_TAP_ao_CT_016-2020_-_MP-PGJ_1ea5d.pdf" TargetMode="External"/><Relationship Id="rId67" Type="http://schemas.openxmlformats.org/officeDocument/2006/relationships/hyperlink" Target="https://www.mpam.mp.br/images-j5/DCCON/2026/REEMPENHO/JAN%202026/5o%20TAP%20CT%20008-2021.pdf" TargetMode="External"/><Relationship Id="rId272" Type="http://schemas.openxmlformats.org/officeDocument/2006/relationships/hyperlink" Target="https://www.mpam.mp.br/images/tranp%20DCCON/2025/Reempenho_2025_Abril/2&#186;_TAP_AO_CT_019-2023_779c1.pdf" TargetMode="External"/><Relationship Id="rId328" Type="http://schemas.openxmlformats.org/officeDocument/2006/relationships/hyperlink" Target="https://www.mpam.mp.br/images/4&#186;_TAP_CT_004-2024_b4f1a.pdf" TargetMode="External"/><Relationship Id="rId132" Type="http://schemas.openxmlformats.org/officeDocument/2006/relationships/hyperlink" Target="https://www.mpam.mp.br/images/3&#186;_TA_&#224;_CC_n&#186;_001-2022_-_MP-PGJ_df52b.pdf" TargetMode="External"/><Relationship Id="rId174" Type="http://schemas.openxmlformats.org/officeDocument/2006/relationships/hyperlink" Target="https://www.mpam.mp.br/images/1&#186;_TAP_a_CCT_n&#186;_6-2022_-_MP-PGJ_-_2022.016293_e0de2.pdf" TargetMode="External"/><Relationship Id="rId381" Type="http://schemas.openxmlformats.org/officeDocument/2006/relationships/hyperlink" Target="https://www.mpam.mp.br/images/tranp%20DCCON/2025/Reempenho_2025_Abril/1&#186;_TAP_AO_CT_023-2024_6dc52.pdf" TargetMode="External"/><Relationship Id="rId241" Type="http://schemas.openxmlformats.org/officeDocument/2006/relationships/hyperlink" Target="https://www.mpam.mp.br/images/2&#186;_TA_ao_CT_n&#186;_015-2023_-_MP-PGJ_8aa1a.pdf" TargetMode="External"/><Relationship Id="rId437" Type="http://schemas.openxmlformats.org/officeDocument/2006/relationships/hyperlink" Target="https://www.mpam.mp.br/images-j5/DCCON/2026/TERMOS%20ADITIVOS/1o%20TA%20AO%20CT%20005-2025.pdf" TargetMode="External"/><Relationship Id="rId479" Type="http://schemas.openxmlformats.org/officeDocument/2006/relationships/hyperlink" Target="https://www.mpam.mp.br/images-j5/DCCON/Termo%20de%20Apostilamento%20-%202025/1o%20TAP.pdf" TargetMode="External"/><Relationship Id="rId36" Type="http://schemas.openxmlformats.org/officeDocument/2006/relationships/hyperlink" Target="https://www.mpam.mp.br/images/3&#186;_TA_ao_CCT_02-2021_-_MP-PGJ_7bf93.pdf" TargetMode="External"/><Relationship Id="rId283" Type="http://schemas.openxmlformats.org/officeDocument/2006/relationships/hyperlink" Target="https://www.mpam.mp.br/images-j5/DCCON/2026/REEMPENHO/JAN%202026/4o%20TAP%20CT%20022-2023.pdf" TargetMode="External"/><Relationship Id="rId339" Type="http://schemas.openxmlformats.org/officeDocument/2006/relationships/hyperlink" Target="https://www.mpam.mp.br/images/CT_08-2024_-_MP-PGJ_976bb.pdf" TargetMode="External"/><Relationship Id="rId490" Type="http://schemas.openxmlformats.org/officeDocument/2006/relationships/hyperlink" Target="https://www.mpam.mp.br/images/CC_008-2025_72dfc.pdf" TargetMode="External"/><Relationship Id="rId504" Type="http://schemas.openxmlformats.org/officeDocument/2006/relationships/hyperlink" Target="https://www.mpam.mp.br/images-j5/DCCON/2026/CONTRATOS/CT%20010-2026.pdf" TargetMode="External"/><Relationship Id="rId78" Type="http://schemas.openxmlformats.org/officeDocument/2006/relationships/hyperlink" Target="https://www.mpam.mp.br/images/3&#186;_TA_ao_CT_012-2021_-_MP-PGJ_f3585.pdf" TargetMode="External"/><Relationship Id="rId101" Type="http://schemas.openxmlformats.org/officeDocument/2006/relationships/hyperlink" Target="https://www.mpam.mp.br/images-j5/DCCON/2026/REEMPENHO/ABR%202026/12o%20TAP%20AO%20CT%20019-2021.pdf" TargetMode="External"/><Relationship Id="rId143" Type="http://schemas.openxmlformats.org/officeDocument/2006/relationships/hyperlink" Target="https://mpam.mp.br/images/2&#186;_TAP_a_CCT_004-2022_-_MP-PGJ_15910.pdf" TargetMode="External"/><Relationship Id="rId185" Type="http://schemas.openxmlformats.org/officeDocument/2006/relationships/hyperlink" Target="https://www.mpam.mp.br/images/tranp%20DCCON/2025/Reempenho_2025_Abril/2&#186;_TAP_AO_CT_003-2023_f48dc.pdf" TargetMode="External"/><Relationship Id="rId350" Type="http://schemas.openxmlformats.org/officeDocument/2006/relationships/hyperlink" Target="https://www.mpam.mp.br/images/tranp%20DCCON/2025/Reempenho_2025_Julho/2&#186;_TAP_CT_011-2024_4ef6a.pdf" TargetMode="External"/><Relationship Id="rId406" Type="http://schemas.openxmlformats.org/officeDocument/2006/relationships/hyperlink" Target="https://www.mpam.mp.br/images/CT_035-2024_-_MP-PGJ_a6d71.pdf" TargetMode="External"/><Relationship Id="rId9" Type="http://schemas.openxmlformats.org/officeDocument/2006/relationships/hyperlink" Target="https://mpam.mp.br/images/7&#186;_TA_ao_CT_10-2020_-_MP-PGJ_56a89.pdf" TargetMode="External"/><Relationship Id="rId210" Type="http://schemas.openxmlformats.org/officeDocument/2006/relationships/hyperlink" Target="https://www.mpam.mp.br/images/1&#186;_TAP_ao_CT_007-2023_-_MP-PGJ_45afe.pdf" TargetMode="External"/><Relationship Id="rId392" Type="http://schemas.openxmlformats.org/officeDocument/2006/relationships/hyperlink" Target="https://www.mpam.mp.br/images/4&#186;_TAP_3e8cc.pdf" TargetMode="External"/><Relationship Id="rId448" Type="http://schemas.openxmlformats.org/officeDocument/2006/relationships/hyperlink" Target="https://www.mpam.mp.br/images/CT_n.&#186;_010-2025_-_MP-PGJ_590df.pdf" TargetMode="External"/><Relationship Id="rId252" Type="http://schemas.openxmlformats.org/officeDocument/2006/relationships/hyperlink" Target="https://www.mpam.mp.br/images-j5/DCCON/2026/REEMPENHO/DEZ%202025/4o%20TAP%20AO%20CT%20016-2023/4o%20TAP.pdf" TargetMode="External"/><Relationship Id="rId294" Type="http://schemas.openxmlformats.org/officeDocument/2006/relationships/hyperlink" Target="https://www.mpam.mp.br/images/tranp%20DCCON/2025/Reempenho_2025_Outubro/5&#186;_TAP_57a4c.pdf" TargetMode="External"/><Relationship Id="rId308" Type="http://schemas.openxmlformats.org/officeDocument/2006/relationships/hyperlink" Target="https://www.mpam.mp.br/images/CCT_n&#186;_10-MP-PGJ_888bb.pdf" TargetMode="External"/><Relationship Id="rId515" Type="http://schemas.openxmlformats.org/officeDocument/2006/relationships/hyperlink" Target="https://www.mpam.mp.br/images-j5/DCCON/2026/CONTRATOS/CT%20016-2026.pdf" TargetMode="External"/><Relationship Id="rId47" Type="http://schemas.openxmlformats.org/officeDocument/2006/relationships/hyperlink" Target="https://www.mpam.mp.br/images-j5/DCCON/2026/TERMOS%20ADITIVOS%20-%20CONTRATO/5o%20TA%20AO%20CT%20004-2021.pdf" TargetMode="External"/><Relationship Id="rId89" Type="http://schemas.openxmlformats.org/officeDocument/2006/relationships/hyperlink" Target="https://www.mpam.mp.br/images/1&#186;_TAP_a_CT_n&#186;_19-2021_-_MP-PGJ_-_2022.004812_76b44.pdf" TargetMode="External"/><Relationship Id="rId112" Type="http://schemas.openxmlformats.org/officeDocument/2006/relationships/hyperlink" Target="https://www.mpam.mp.br/images-j5/DCCON/Termo%20de%20Apostilamento%20-%202025/6o%20TAP.pdf" TargetMode="External"/><Relationship Id="rId154" Type="http://schemas.openxmlformats.org/officeDocument/2006/relationships/hyperlink" Target="https://www.mpam.mp.br/images/4&#186;_TA_ao_CT_015-2022_8a6b7.pdf" TargetMode="External"/><Relationship Id="rId361" Type="http://schemas.openxmlformats.org/officeDocument/2006/relationships/hyperlink" Target="https://www.mpam.mp.br/images/1&#186;_TA_ao_CT_017-2024_25212.pdf" TargetMode="External"/><Relationship Id="rId196" Type="http://schemas.openxmlformats.org/officeDocument/2006/relationships/hyperlink" Target="https://www.mpam.mp.br/images-j5/DCCON/2026/REEMPENHO/JAN%202026/6o%20TAP%20CT%20004-2023.pdf" TargetMode="External"/><Relationship Id="rId417" Type="http://schemas.openxmlformats.org/officeDocument/2006/relationships/hyperlink" Target="https://www.mpam.mp.br/images-j5/DCCON/2026/REEMPENHO/DEZ%202025/4o%20TAP%20AO%20CT%20027-2024/4o%20TAP.pdf" TargetMode="External"/><Relationship Id="rId459" Type="http://schemas.openxmlformats.org/officeDocument/2006/relationships/hyperlink" Target="https://www.mpam.mp.br/images/CT_015-2025_-_MP-PGJ_1f96c.pdf" TargetMode="External"/><Relationship Id="rId16" Type="http://schemas.openxmlformats.org/officeDocument/2006/relationships/hyperlink" Target="https://www.mpam.mp.br/images/12&#186;_TA_AO_CT_010-2020_0e297.pdf" TargetMode="External"/><Relationship Id="rId221" Type="http://schemas.openxmlformats.org/officeDocument/2006/relationships/hyperlink" Target="https://www.mpam.mp.br/images-j5/DCCON/2026/REEMPENHO/JAN%202026/3o%20TAP%20CT%20008-2023.pdf" TargetMode="External"/><Relationship Id="rId263" Type="http://schemas.openxmlformats.org/officeDocument/2006/relationships/hyperlink" Target="https://www.mpam.mp.br/images/tranp%20DCCON/2025/Reempenho_2025_Abril/2&#186;_TAP_AO_CT_018-2023_7bd96.pdf" TargetMode="External"/><Relationship Id="rId319" Type="http://schemas.openxmlformats.org/officeDocument/2006/relationships/hyperlink" Target="https://www.mpam.mp.br/images-j5/DCCON/2026/REEMPENHO/DEZ%202025/5o%20TAP%20AO%20CT%20001-2024/5o%20TAP.pdf" TargetMode="External"/><Relationship Id="rId470" Type="http://schemas.openxmlformats.org/officeDocument/2006/relationships/hyperlink" Target="https://www.mpam.mp.br/images-j5/DCCON/2026/REEMPENHO/FEV%202026/2o%20TAP%20CT%20018-2025.pdf" TargetMode="External"/><Relationship Id="rId526" Type="http://schemas.openxmlformats.org/officeDocument/2006/relationships/hyperlink" Target="https://www.mpam.mp.br/images-j5/DCCON/2026/CONTRATOS/CT%20019-2026.pdf" TargetMode="External"/><Relationship Id="rId58" Type="http://schemas.openxmlformats.org/officeDocument/2006/relationships/hyperlink" Target="https://www.mpam.mp.br/images/CT_n&#186;_008-2021-MP-PGJ_077ad.pdf" TargetMode="External"/><Relationship Id="rId123" Type="http://schemas.openxmlformats.org/officeDocument/2006/relationships/hyperlink" Target="https://www.mpam.mp.br/images-j5/DCCON/Termo%20de%20Apostilamento%20-%202025/6o%20TAP%20ao%20CT%20035-2021.pdf" TargetMode="External"/><Relationship Id="rId330" Type="http://schemas.openxmlformats.org/officeDocument/2006/relationships/hyperlink" Target="https://www.mpam.mp.br/images/tranp%20DCCON/2025/Reempenho_2025_Outubro/6&#186;_TAP_0ad5b.pdf" TargetMode="External"/><Relationship Id="rId165" Type="http://schemas.openxmlformats.org/officeDocument/2006/relationships/hyperlink" Target="https://mpam.mp.br/images/2&#186;_TA_ao_CT_25-2022_-_MP-PGJ_e5ed3.pdf" TargetMode="External"/><Relationship Id="rId372" Type="http://schemas.openxmlformats.org/officeDocument/2006/relationships/hyperlink" Target="https://www.mpam.mp.br/images/1&#186;_TA_ao_CT_009-2024_-_MP-PGJ_7a3bf.pdf" TargetMode="External"/><Relationship Id="rId428" Type="http://schemas.openxmlformats.org/officeDocument/2006/relationships/hyperlink" Target="https://www.mpam.mp.br/images-j5/DCCON/2026/REEMPENHO/DEZ%202025/1o%20TAP%20AO%20CT%20002-2025/1o%20TAP.pdf" TargetMode="External"/><Relationship Id="rId232" Type="http://schemas.openxmlformats.org/officeDocument/2006/relationships/hyperlink" Target="https://www.mpam.mp.br/images/1&#186;_TAP_ao_CT_012-2023_-_MP-PGJ_522d2.pdf" TargetMode="External"/><Relationship Id="rId274" Type="http://schemas.openxmlformats.org/officeDocument/2006/relationships/hyperlink" Target="https://www.mpam.mp.br/images/tranp%20DCCON/2025/Reempenho_2025_Julho/3&#186;_TAP_CT_019-2023_e7adf.pdf" TargetMode="External"/><Relationship Id="rId481" Type="http://schemas.openxmlformats.org/officeDocument/2006/relationships/hyperlink" Target="https://www.mpam.mp.br/images-j5/DCCON/2026/TERMOS%20ADITIVOS%20-%20CONTRATO/1o%20TA%20AO%20CT%20020-2025.pdf" TargetMode="External"/><Relationship Id="rId27" Type="http://schemas.openxmlformats.org/officeDocument/2006/relationships/hyperlink" Target="https://www.mpam.mp.br/images/5&#186;_TAP_ao_CT_016-2020_-_MP-PGJ_61d9e.pdf" TargetMode="External"/><Relationship Id="rId69" Type="http://schemas.openxmlformats.org/officeDocument/2006/relationships/hyperlink" Target="https://www.mpam.mp.br/images/1&#186;_TAP_a_CCT_n&#186;_10-2021_-_MP-PGJ_-_2020.007499_cb541.pdf" TargetMode="External"/><Relationship Id="rId134" Type="http://schemas.openxmlformats.org/officeDocument/2006/relationships/hyperlink" Target="https://www.mpam.mp.br/images/CT_04-2022_-_MP-PGJ_fde48.pdf" TargetMode="External"/><Relationship Id="rId80" Type="http://schemas.openxmlformats.org/officeDocument/2006/relationships/hyperlink" Target="https://www.mpam.mp.br/images/1&#186;_TAP_a_CT_n&#186;_012-2021_-_MP-PGJ_-_2022.002439_023ef.pdf" TargetMode="External"/><Relationship Id="rId176" Type="http://schemas.openxmlformats.org/officeDocument/2006/relationships/hyperlink" Target="https://www.mpam.mp.br/images/2&#186;_TAP_a_CCT_006-2022_-_MP-PGJ_4ec54.pdf" TargetMode="External"/><Relationship Id="rId341" Type="http://schemas.openxmlformats.org/officeDocument/2006/relationships/hyperlink" Target="https://www.mpam.mp.br/images/tranp%20DCCON/2025/Reempenho_2025_Abril/2&#186;_TAP_AO_CT_008-2024_0bf5e.pdf" TargetMode="External"/><Relationship Id="rId383" Type="http://schemas.openxmlformats.org/officeDocument/2006/relationships/hyperlink" Target="https://www.mpam.mp.br/images/tranp%20DCCON/2025/Reempenho_2025_Outubro/3&#186;_TAP_ee2b9.pdf" TargetMode="External"/><Relationship Id="rId439" Type="http://schemas.openxmlformats.org/officeDocument/2006/relationships/hyperlink" Target="https://www.mpam.mp.br/images-j5/DCCON/2026/TERMOS%20ADITIVOS%20-%20CONTRATO/1o%20TA%20A%20CC%20002-2025.pdf" TargetMode="External"/><Relationship Id="rId201" Type="http://schemas.openxmlformats.org/officeDocument/2006/relationships/hyperlink" Target="https://www.mpam.mp.br/images/1&#186;_TAP_ao_CT_006-2023_-_MP-PGJ_f8d9c.pdf" TargetMode="External"/><Relationship Id="rId243" Type="http://schemas.openxmlformats.org/officeDocument/2006/relationships/hyperlink" Target="https://www.mpam.mp.br/images-j5/DCCON/2026/REEMPENHO/JAN%202026/3o%20TAP%20CT%20015-2023.pdf" TargetMode="External"/><Relationship Id="rId285" Type="http://schemas.openxmlformats.org/officeDocument/2006/relationships/hyperlink" Target="https://www.mpam.mp.br/images/Carta_Contrato_n&#186;_07-PGJ_-_MP-PGJ_7e36e.pdf" TargetMode="External"/><Relationship Id="rId450" Type="http://schemas.openxmlformats.org/officeDocument/2006/relationships/hyperlink" Target="https://www.mpam.mp.br/images/CC_n&#186;_004-2025_e8b34.pdf" TargetMode="External"/><Relationship Id="rId506" Type="http://schemas.openxmlformats.org/officeDocument/2006/relationships/hyperlink" Target="https://www.mpam.mp.br/images-j5/DCCON/2026/CONTRATOS/CT%20006-2026.pdf" TargetMode="External"/><Relationship Id="rId38" Type="http://schemas.openxmlformats.org/officeDocument/2006/relationships/hyperlink" Target="https://www.mpam.mp.br/images/CT_n&#186;_004-2021-MP-PGJ_95ba7.pdf" TargetMode="External"/><Relationship Id="rId103" Type="http://schemas.openxmlformats.org/officeDocument/2006/relationships/hyperlink" Target="https://www.mpam.mp.br/images/1_TA_&#224;_CT_n.&#186;_033-2021_-_MP-PGJ_484f5.pdf" TargetMode="External"/><Relationship Id="rId310" Type="http://schemas.openxmlformats.org/officeDocument/2006/relationships/hyperlink" Target="https://mpam.mp.br/images/1&#186;_TAP_ao_CCT_010-2023_-_MP-PGJ_72b06.pdf" TargetMode="External"/><Relationship Id="rId492" Type="http://schemas.openxmlformats.org/officeDocument/2006/relationships/hyperlink" Target="https://www.mpam.mp.br/images/CT_022-2025_a6670.pdf" TargetMode="External"/><Relationship Id="rId91" Type="http://schemas.openxmlformats.org/officeDocument/2006/relationships/hyperlink" Target="https://www.mpam.mp.br/images/3&#186;_TA_ao_CT_19-2021_-_MP-PGJ_cacc9.pdf" TargetMode="External"/><Relationship Id="rId145" Type="http://schemas.openxmlformats.org/officeDocument/2006/relationships/hyperlink" Target="https://www.mpam.mp.br/images/tranp%20DCCON/2025/Reempenho_2025_Julho/4&#186;_TAP_CC_004-2022_376b1.pdf" TargetMode="External"/><Relationship Id="rId187" Type="http://schemas.openxmlformats.org/officeDocument/2006/relationships/hyperlink" Target="https://www.mpam.mp.br/images/4&#186;_TAP_f4db1.pdf" TargetMode="External"/><Relationship Id="rId352" Type="http://schemas.openxmlformats.org/officeDocument/2006/relationships/hyperlink" Target="https://www.mpam.mp.br/images/4&#186;_TAP_6b422.pdf" TargetMode="External"/><Relationship Id="rId394" Type="http://schemas.openxmlformats.org/officeDocument/2006/relationships/hyperlink" Target="https://www.mpam.mp.br/images-j5/DCCON/2026/TERMOS%20ADITIVOS%20-%20CONTRATO/6o%20TAP%20AO%20CT%20029-2024.pdf" TargetMode="External"/><Relationship Id="rId408" Type="http://schemas.openxmlformats.org/officeDocument/2006/relationships/hyperlink" Target="https://www.mpam.mp.br/images/tranp%20DCCON/2025/Reempenho_2025_Julho/2&#186;_TAP_CT_035-2024_aa512.pdf" TargetMode="External"/><Relationship Id="rId212" Type="http://schemas.openxmlformats.org/officeDocument/2006/relationships/hyperlink" Target="https://www.mpam.mp.br/images-j5/DCCON/2026/REEMPENHO/JAN%202026/3o%20TAP%20CT%20007-2023.pdf" TargetMode="External"/><Relationship Id="rId254" Type="http://schemas.openxmlformats.org/officeDocument/2006/relationships/hyperlink" Target="https://www.mpam.mp.br/images/CC_n&#186;_05-MP-PGJ_05b9a.pdf" TargetMode="External"/><Relationship Id="rId49" Type="http://schemas.openxmlformats.org/officeDocument/2006/relationships/hyperlink" Target="https://www.mpam.mp.br/images/CCT_n&#186;_007-2021-MP-PGJ_493b2.pdf" TargetMode="External"/><Relationship Id="rId114" Type="http://schemas.openxmlformats.org/officeDocument/2006/relationships/hyperlink" Target="https://www.mpam.mp.br/images/CT_n&#186;_035-2021-MP-PGJ_8bef6.pdf" TargetMode="External"/><Relationship Id="rId296" Type="http://schemas.openxmlformats.org/officeDocument/2006/relationships/hyperlink" Target="https://www.mpam.mp.br/images-j5/DCCON/2026/REEMPENHO/JAN%202026/7o%20TAP%20CC%20006-2023.pdf" TargetMode="External"/><Relationship Id="rId461" Type="http://schemas.openxmlformats.org/officeDocument/2006/relationships/hyperlink" Target="https://www.mpam.mp.br/images-j5/DCCON/2026/REEMPENHO/JAN%202026/2o%20TAP%20CT%20015-2025.pdf" TargetMode="External"/><Relationship Id="rId517" Type="http://schemas.openxmlformats.org/officeDocument/2006/relationships/hyperlink" Target="https://www.mpam.mp.br/images-j5/DCCON/2026/CONTRATOS/CT%20011-2026.pdf" TargetMode="External"/><Relationship Id="rId60" Type="http://schemas.openxmlformats.org/officeDocument/2006/relationships/hyperlink" Target="https://www.mpam.mp.br/images/2&#186;_TA_ao_CT_008-2021_-_MP-PGJ_bc47a.pdf" TargetMode="External"/><Relationship Id="rId156" Type="http://schemas.openxmlformats.org/officeDocument/2006/relationships/hyperlink" Target="https://www.mpam.mp.br/images/1&#186;_TAP_a_CCT_n&#186;_05-2022_-_MP-PGJ_-_2022.015927_b03cf.pdf" TargetMode="External"/><Relationship Id="rId198" Type="http://schemas.openxmlformats.org/officeDocument/2006/relationships/hyperlink" Target="https://www.mpam.mp.br/images/CT_06-2023_-_MP-PGJ_07b55.pdf" TargetMode="External"/><Relationship Id="rId321" Type="http://schemas.openxmlformats.org/officeDocument/2006/relationships/hyperlink" Target="https://www.mpam.mp.br/images/CCT_n&#186;_01-2024-MP-PGJ_88e7c.pdf" TargetMode="External"/><Relationship Id="rId363" Type="http://schemas.openxmlformats.org/officeDocument/2006/relationships/hyperlink" Target="https://www.mpam.mp.br/images-j5/DCCON/2026/REEMPENHO/JAN%202026/3o%20TAP%20CT%20017-2024.pdf" TargetMode="External"/><Relationship Id="rId419" Type="http://schemas.openxmlformats.org/officeDocument/2006/relationships/hyperlink" Target="https://www.mpam.mp.br/images/CT_037-2024_-_MP-PGJ_cf356.pdf" TargetMode="External"/><Relationship Id="rId223" Type="http://schemas.openxmlformats.org/officeDocument/2006/relationships/hyperlink" Target="https://www.mpam.mp.br/images-j5/DCCON/2026/REEMPENHO/FEV%202026/4o%20TAP%20CT%20008-2023.pdf" TargetMode="External"/><Relationship Id="rId430" Type="http://schemas.openxmlformats.org/officeDocument/2006/relationships/hyperlink" Target="https://www.mpam.mp.br/images-j5/DCCON/2026/REEMPENHO/JAN%202026/2o%20TAP%20CT%20002-2025.pdf" TargetMode="External"/><Relationship Id="rId18" Type="http://schemas.openxmlformats.org/officeDocument/2006/relationships/hyperlink" Target="https://www.mpam.mp.br/images/CT_n&#186;_016-2020-MP-PGJ_5f566.pdf" TargetMode="External"/><Relationship Id="rId265" Type="http://schemas.openxmlformats.org/officeDocument/2006/relationships/hyperlink" Target="https://www.mpam.mp.br/images/tranp%20DCCON/2025/Reempenho_2025_Julho/3&#186;_TAP_CT_018-2023_a5a85.pdf" TargetMode="External"/><Relationship Id="rId472" Type="http://schemas.openxmlformats.org/officeDocument/2006/relationships/hyperlink" Target="https://www.mpam.mp.br/images-j5/DCCON/2026/TERMOS%20ADITIVOS%20-%20CONTRATO/3o%20TA%20AO%20CT%20018-2025.pdf" TargetMode="External"/><Relationship Id="rId528" Type="http://schemas.openxmlformats.org/officeDocument/2006/relationships/hyperlink" Target="https://www.mpam.mp.br/images-j5/DCCON/2026/TERMOS%20ADITIVOS%20-%20CONTRATO/2o%20TA%20a%20CC%20007-2024.pdf" TargetMode="External"/><Relationship Id="rId125" Type="http://schemas.openxmlformats.org/officeDocument/2006/relationships/hyperlink" Target="https://www.mpam.mp.br/images-j5/DCCON/Termo%20Aditivo%20-%202025/5o%20TA%20ao%20CT%20035-2021.pdf" TargetMode="External"/><Relationship Id="rId167" Type="http://schemas.openxmlformats.org/officeDocument/2006/relationships/hyperlink" Target="https://www.mpam.mp.br/images/3&#186;_TA_ao_CT_025-2022_-_MP-PGJ_0985d.pdf" TargetMode="External"/><Relationship Id="rId332" Type="http://schemas.openxmlformats.org/officeDocument/2006/relationships/hyperlink" Target="https://www.mpam.mp.br/images-j5/DCCON/Termo%20de%20Apostilamento%20-%202025/8o%20TAP.pdf" TargetMode="External"/><Relationship Id="rId374" Type="http://schemas.openxmlformats.org/officeDocument/2006/relationships/hyperlink" Target="https://www.mpam.mp.br/images/tranp%20DCCON/2025/Reempenho_2025_Julho/2&#186;_TAP_CT_009-2024_bfc8c.pdf" TargetMode="External"/><Relationship Id="rId71" Type="http://schemas.openxmlformats.org/officeDocument/2006/relationships/hyperlink" Target="https://www.mpam.mp.br/images/tranp%20DCCON/2025/Reempenho_2025_Abril/3&#186;_TAP_&#192;_CC_010-2021_29560.pdf" TargetMode="External"/><Relationship Id="rId234" Type="http://schemas.openxmlformats.org/officeDocument/2006/relationships/hyperlink" Target="https://www.mpam.mp.br/images/3&#186;_TA_ao_CT_012-2023_2f25e.pdf" TargetMode="External"/><Relationship Id="rId2" Type="http://schemas.openxmlformats.org/officeDocument/2006/relationships/hyperlink" Target="https://www.mpam.mp.br/images/1&#186;_TA_ao_CT_010-2020-MP-PGJ_ecd24.pdf" TargetMode="External"/><Relationship Id="rId29" Type="http://schemas.openxmlformats.org/officeDocument/2006/relationships/hyperlink" Target="https://www.mpam.mp.br/images/tranp%20DCCON/2025/Reempenho_2025_Julho/8&#186;_TAP_CT_016-2020_46d25.pdf" TargetMode="External"/><Relationship Id="rId276" Type="http://schemas.openxmlformats.org/officeDocument/2006/relationships/hyperlink" Target="https://www.mpam.mp.br/images/CT_22-2023_-_MP-PGJ_e60b0.pdf" TargetMode="External"/><Relationship Id="rId441" Type="http://schemas.openxmlformats.org/officeDocument/2006/relationships/hyperlink" Target="https://www.mpam.mp.br/images/CC_n&#186;_003-2025_-_MP-PGJ_d7055.pdf" TargetMode="External"/><Relationship Id="rId483" Type="http://schemas.openxmlformats.org/officeDocument/2006/relationships/hyperlink" Target="https://www.mpam.mp.br/images/CT_023-2025_4d3d6.pdf" TargetMode="External"/><Relationship Id="rId40" Type="http://schemas.openxmlformats.org/officeDocument/2006/relationships/hyperlink" Target="https://www.mpam.mp.br/images/2&#186;_TA_ao_CT_004-2021_-_MP-PGJ_ca5e0.pdf" TargetMode="External"/><Relationship Id="rId136" Type="http://schemas.openxmlformats.org/officeDocument/2006/relationships/hyperlink" Target="https://www.mpam.mp.br/images/CT_09-2022_-_SCJ_-_MP-PGJ_35ac9.pdf" TargetMode="External"/><Relationship Id="rId178" Type="http://schemas.openxmlformats.org/officeDocument/2006/relationships/hyperlink" Target="https://www.mpam.mp.br/images/tranp%20DCCON/2025/Reempenho_2025_Julho/4&#186;_TAP_CC_006-2022_8cc7c.pdf" TargetMode="External"/><Relationship Id="rId301" Type="http://schemas.openxmlformats.org/officeDocument/2006/relationships/hyperlink" Target="https://www.mpam.mp.br/images/tranp%20DCCON/2025/Reempenho_2025_Abril/2&#186;_TAP_AO_CT_024-2023_a7fe3.pdf" TargetMode="External"/><Relationship Id="rId343" Type="http://schemas.openxmlformats.org/officeDocument/2006/relationships/hyperlink" Target="https://www.mpam.mp.br/images-j5/DCCON/2026/REEMPENHO/DEZ%202025/4o%20TAP%20AO%20CT%20008-2024/4o%20TAP.pdf" TargetMode="External"/><Relationship Id="rId82" Type="http://schemas.openxmlformats.org/officeDocument/2006/relationships/hyperlink" Target="https://www.mpam.mp.br/images/tranp%20DCCON/2025/Reempenho_2025_Abril/3&#186;_TAP_AO_CT_012-2021_4aabf.pdf" TargetMode="External"/><Relationship Id="rId203" Type="http://schemas.openxmlformats.org/officeDocument/2006/relationships/hyperlink" Target="https://www.mpam.mp.br/images/tranp%20DCCON/2025/Reempenho_2025_Julho/3&#186;_TAP_CT_006-2023_f2ce8.pdf" TargetMode="External"/><Relationship Id="rId385" Type="http://schemas.openxmlformats.org/officeDocument/2006/relationships/hyperlink" Target="https://www.mpam.mp.br/images-j5/DCCON/2026/REEMPENHO/DEZ%202025/5o%20TAP%20AO%20CT%20023-2024/5o%20TAP.pdf" TargetMode="External"/><Relationship Id="rId245" Type="http://schemas.openxmlformats.org/officeDocument/2006/relationships/hyperlink" Target="https://www.mpam.mp.br/images-j5/DCCON/2026/TERMOS%20ADITIVOS%20-%20CONTRATO/3o%20TA%20AO%20CT%20015-2023.pdf" TargetMode="External"/><Relationship Id="rId287" Type="http://schemas.openxmlformats.org/officeDocument/2006/relationships/hyperlink" Target="https://www.mpam.mp.br/images/2&#186;_TA_&#224;_CC_007-2023_dae82.pdf" TargetMode="External"/><Relationship Id="rId410" Type="http://schemas.openxmlformats.org/officeDocument/2006/relationships/hyperlink" Target="https://www.mpam.mp.br/images-j5/DCCON/Termo%20de%20Apostilamento%20-%202025/4o%20TAP.pdf" TargetMode="External"/><Relationship Id="rId452" Type="http://schemas.openxmlformats.org/officeDocument/2006/relationships/hyperlink" Target="https://www.mpam.mp.br/images/CT_014-2025_0e77a.pdf" TargetMode="External"/><Relationship Id="rId494" Type="http://schemas.openxmlformats.org/officeDocument/2006/relationships/hyperlink" Target="https://www.mpam.mp.br/images/CT_026-2025_221a5.pdf" TargetMode="External"/><Relationship Id="rId508" Type="http://schemas.openxmlformats.org/officeDocument/2006/relationships/hyperlink" Target="https://www.mpam.mp.br/images-j5/DCCON/2026/CARTAS-CONTRATO/CC%20004-2026.pdf" TargetMode="External"/><Relationship Id="rId105" Type="http://schemas.openxmlformats.org/officeDocument/2006/relationships/hyperlink" Target="https://www.mpam.mp.br/images/2_TA_ao_CT_N&#186;_033-2021-MP-PGJ_2c074.pdf" TargetMode="External"/><Relationship Id="rId147" Type="http://schemas.openxmlformats.org/officeDocument/2006/relationships/hyperlink" Target="https://www.mpam.mp.br/images/tranp%20DCCON/2025/Reempenho_2025_Outubro/6&#186;_TAP_48ea8.pdf" TargetMode="External"/><Relationship Id="rId312" Type="http://schemas.openxmlformats.org/officeDocument/2006/relationships/hyperlink" Target="https://www.mpam.mp.br/images/3&#186;_TA_&#224;_CC_010-2023_7dad0.pdf" TargetMode="External"/><Relationship Id="rId354" Type="http://schemas.openxmlformats.org/officeDocument/2006/relationships/hyperlink" Target="https://www.mpam.mp.br/images/CCT_n&#186;_06-2024-MP-PGJ_de4d4.pdf" TargetMode="External"/><Relationship Id="rId51" Type="http://schemas.openxmlformats.org/officeDocument/2006/relationships/hyperlink" Target="https://www.mpam.mp.br/images/2&#186;_TA_ao_CC_007-2021_-_MP-PGJ_d2193.pdf" TargetMode="External"/><Relationship Id="rId93" Type="http://schemas.openxmlformats.org/officeDocument/2006/relationships/hyperlink" Target="https://www.mpam.mp.br/images/tranp%20DCCON/2025/Reempenho_2025_Abril/4&#186;_TAP_AO_CT_019-2021_f184c.pdf" TargetMode="External"/><Relationship Id="rId189" Type="http://schemas.openxmlformats.org/officeDocument/2006/relationships/hyperlink" Target="https://www.mpam.mp.br/images/Contratos/2023/Contrato/CT_04-2023_-_MP-PGJ.pdf_ee471.pdf" TargetMode="External"/><Relationship Id="rId396" Type="http://schemas.openxmlformats.org/officeDocument/2006/relationships/hyperlink" Target="https://www.mpam.mp.br/images/1&#186;_TAP_20eb4.pdf" TargetMode="External"/><Relationship Id="rId214" Type="http://schemas.openxmlformats.org/officeDocument/2006/relationships/hyperlink" Target="https://www.mpam.mp.br/images-j5/DCCON/2026/REEMPENHO/FEV%202026/4o%20TAP%20CT%20007-2023.pdf" TargetMode="External"/><Relationship Id="rId256" Type="http://schemas.openxmlformats.org/officeDocument/2006/relationships/hyperlink" Target="https://www.mpam.mp.br/images/tranp%20DCCON/2025/Reempenho_2025_Abril/2&#186;_TAP_&#192;_CC_005-2023_6fb51.pdf" TargetMode="External"/><Relationship Id="rId298" Type="http://schemas.openxmlformats.org/officeDocument/2006/relationships/hyperlink" Target="https://www.mpam.mp.br/images/CT_24-2023_-_MP-PGJ_933fa.pdf" TargetMode="External"/><Relationship Id="rId421" Type="http://schemas.openxmlformats.org/officeDocument/2006/relationships/hyperlink" Target="https://www.mpam.mp.br/images/2&#186;_TAao_CT_037-2024_e891c.pdf" TargetMode="External"/><Relationship Id="rId463" Type="http://schemas.openxmlformats.org/officeDocument/2006/relationships/hyperlink" Target="https://www.mpam.mp.br/images/CT_013-2025_78387.pdf" TargetMode="External"/><Relationship Id="rId519" Type="http://schemas.openxmlformats.org/officeDocument/2006/relationships/hyperlink" Target="https://www.mpam.mp.br/images-j5/DCCON/2026/CONTRATOS/CT%20018-2026.pdf" TargetMode="External"/><Relationship Id="rId116" Type="http://schemas.openxmlformats.org/officeDocument/2006/relationships/hyperlink" Target="https://www.mpam.mp.br/images/1&#186;_TAP_a_CT_n&#186;_035-2021_-_MP-PGJ_-_2022.012895_4d2cd.pdf" TargetMode="External"/><Relationship Id="rId158" Type="http://schemas.openxmlformats.org/officeDocument/2006/relationships/hyperlink" Target="https://www.mpam.mp.br/images/tranp%20DCCON/2025/Reempenho_2025_Abril/3&#186;_TAP_&#192;_CC_005-2022_ef148.pdf" TargetMode="External"/><Relationship Id="rId323" Type="http://schemas.openxmlformats.org/officeDocument/2006/relationships/hyperlink" Target="https://www.mpam.mp.br/images/CT_04-2024_-_MP-PGJ_9c22c.pdf" TargetMode="External"/><Relationship Id="rId530" Type="http://schemas.openxmlformats.org/officeDocument/2006/relationships/hyperlink" Target="https://www.mpam.mp.br/images-j5/DCCON/2026/TERMOS%20ADITIVOS%20-%20CONTRATO/2o%20TA%20ao%20CT%20019-2024.pdf" TargetMode="External"/><Relationship Id="rId20" Type="http://schemas.openxmlformats.org/officeDocument/2006/relationships/hyperlink" Target="https://www.mpam.mp.br/images/1&#186;_TAP_ao_CT_16-2020_-_PGJ-MP_62416.pdf" TargetMode="External"/><Relationship Id="rId62" Type="http://schemas.openxmlformats.org/officeDocument/2006/relationships/hyperlink" Target="https://www.mpam.mp.br/images/3&#186;_TA_ao_CT_008-2021_-_MP-PGJ_56dd6.pdf" TargetMode="External"/><Relationship Id="rId365" Type="http://schemas.openxmlformats.org/officeDocument/2006/relationships/hyperlink" Target="https://www.mpam.mp.br/images/1&#186;_TAP_d38fb.pdf" TargetMode="External"/><Relationship Id="rId225" Type="http://schemas.openxmlformats.org/officeDocument/2006/relationships/hyperlink" Target="https://www.mpam.mp.br/images/1&#186;_TA_ao_CT_010-2023_-_MP-PGJ_c8f39.pdf" TargetMode="External"/><Relationship Id="rId267" Type="http://schemas.openxmlformats.org/officeDocument/2006/relationships/hyperlink" Target="https://www.mpam.mp.br/images-j5/DCCON/2026/TERMOS%20ADITIVOS%20-%20CONTRATO/5o%20TAP%20AO%20CT%20018-2023.pdf" TargetMode="External"/><Relationship Id="rId432" Type="http://schemas.openxmlformats.org/officeDocument/2006/relationships/hyperlink" Target="https://www.mpam.mp.br/images/CT_n.&#186;_003-2025_-_MP-PGJ_04298.pdf" TargetMode="External"/><Relationship Id="rId474" Type="http://schemas.openxmlformats.org/officeDocument/2006/relationships/hyperlink" Target="https://www.mpam.mp.br/images-j5/DCCON/2026/REEMPENHO/FEV%202026/1o%20TAP%20CT%20017-2025.pdf" TargetMode="External"/><Relationship Id="rId127" Type="http://schemas.openxmlformats.org/officeDocument/2006/relationships/hyperlink" Target="https://www.mpam.mp.br/images-j5/DCCON/2026/REEMPENHO/JAN%202026/8o%20TAP%20CT%20035-2021.pdf" TargetMode="External"/><Relationship Id="rId31" Type="http://schemas.openxmlformats.org/officeDocument/2006/relationships/hyperlink" Target="https://www.mpam.mp.br/images/4&#186;_TA_ao_CT_016-2020_300ba.pdf" TargetMode="External"/><Relationship Id="rId73" Type="http://schemas.openxmlformats.org/officeDocument/2006/relationships/hyperlink" Target="https://www.mpam.mp.br/images/tranp%20DCCON/2025/Reempenho_2025_Outubro/5&#186;_TAP_4eba8.pdf" TargetMode="External"/><Relationship Id="rId169" Type="http://schemas.openxmlformats.org/officeDocument/2006/relationships/hyperlink" Target="https://www.mpam.mp.br/images/tranp%20DCCON/2025/Reempenho_2025_Julho/4&#186;_TAP_CT_025-2022_9f45a.pdf" TargetMode="External"/><Relationship Id="rId334" Type="http://schemas.openxmlformats.org/officeDocument/2006/relationships/hyperlink" Target="https://www.mpam.mp.br/images/CT_03-2024_-_MP-PGJ_39380.pdf" TargetMode="External"/><Relationship Id="rId376" Type="http://schemas.openxmlformats.org/officeDocument/2006/relationships/hyperlink" Target="https://www.mpam.mp.br/images-j5/DCCON/2026/REEMPENHO/JAN%202026/4o%20TAP%20CT%20009-2024.pdf" TargetMode="External"/><Relationship Id="rId4" Type="http://schemas.openxmlformats.org/officeDocument/2006/relationships/hyperlink" Target="https://www.mpam.mp.br/images/3_TA_&#224;_CT_n.&#186;_010-2020_-_MP-PGJ_e1a55.pdf" TargetMode="External"/><Relationship Id="rId180" Type="http://schemas.openxmlformats.org/officeDocument/2006/relationships/hyperlink" Target="https://www.mpam.mp.br/images-j5/DCCON/2026/REEMPENHO/DEZ%202025/6o%20TAP%20A%20CC%20006-2022/6o%20TAP.pdf" TargetMode="External"/><Relationship Id="rId236" Type="http://schemas.openxmlformats.org/officeDocument/2006/relationships/hyperlink" Target="https://www.mpam.mp.br/images-j5/DCCON/2026/TERMOS%20ADITIVOS%20-%20CONTRATO/4o%20TA%20AO%20CT%20012-2023.pdf" TargetMode="External"/><Relationship Id="rId278" Type="http://schemas.openxmlformats.org/officeDocument/2006/relationships/hyperlink" Target="https://www.mpam.mp.br/images/1&#186;_TAP_ao_CT_022-2023_-_MP-PGJ_3628d.pdf" TargetMode="External"/><Relationship Id="rId401" Type="http://schemas.openxmlformats.org/officeDocument/2006/relationships/hyperlink" Target="https://www.mpam.mp.br/images/tranp%20DCCON/2025/Reempenho_2025_Abril/1&#186;_TAP_ao_CT_034-2024_3b32a.pdf" TargetMode="External"/><Relationship Id="rId443" Type="http://schemas.openxmlformats.org/officeDocument/2006/relationships/hyperlink" Target="https://www.mpam.mp.br/images/CT_n&#186;_007-2025_-_MP-PGJ_48160.pdf" TargetMode="External"/><Relationship Id="rId303" Type="http://schemas.openxmlformats.org/officeDocument/2006/relationships/hyperlink" Target="https://www.mpam.mp.br/images/2&#186;_TA_ao_CT_024-2023_6bd18.pdf" TargetMode="External"/><Relationship Id="rId485" Type="http://schemas.openxmlformats.org/officeDocument/2006/relationships/hyperlink" Target="https://www.mpam.mp.br/images/CT_019-2025_e6af8.pdf" TargetMode="External"/><Relationship Id="rId42" Type="http://schemas.openxmlformats.org/officeDocument/2006/relationships/hyperlink" Target="https://www.mpam.mp.br/images/3&#186;_TA_ao_CT_004-2021_-_MP-PGJ_5168e.pdf" TargetMode="External"/><Relationship Id="rId84" Type="http://schemas.openxmlformats.org/officeDocument/2006/relationships/hyperlink" Target="https://www.mpam.mp.br/images-j5/DCCON/2026/REEMPENHO/JAN%202026/5o%20TAP%20CT%20012-2021.pdf" TargetMode="External"/><Relationship Id="rId138" Type="http://schemas.openxmlformats.org/officeDocument/2006/relationships/hyperlink" Target="https://www.mpam.mp.br/images/2&#186;_TA_ao_CT_009-2022_-_MP-PGJ_ea369.pdf" TargetMode="External"/><Relationship Id="rId345" Type="http://schemas.openxmlformats.org/officeDocument/2006/relationships/hyperlink" Target="https://www.mpam.mp.br/images-j5/DCCON/2026/TERMOS%20ADITIVOS%20-%20CONTRATO/2o%20TA%20AO%20CT%20008-2024.pdf" TargetMode="External"/><Relationship Id="rId387" Type="http://schemas.openxmlformats.org/officeDocument/2006/relationships/hyperlink" Target="https://www.mpam.mp.br/images-j5/DCCON/2026/REEMPENHO/FEV%202026/7o%20TAP%20CT%20023-2024.pdf" TargetMode="External"/><Relationship Id="rId510" Type="http://schemas.openxmlformats.org/officeDocument/2006/relationships/hyperlink" Target="https://www.mpam.mp.br/images-j5/DCCON/2026/REEMPENHO/ABR%202026/1o%20TAP%20AO%20CT%20005-2026.pdf" TargetMode="External"/><Relationship Id="rId191" Type="http://schemas.openxmlformats.org/officeDocument/2006/relationships/hyperlink" Target="https://mpam.mp.br/images/1&#186;_TAP_ao_CT_004-2023_-_MP-PGJ_63d9d.pdf" TargetMode="External"/><Relationship Id="rId205" Type="http://schemas.openxmlformats.org/officeDocument/2006/relationships/hyperlink" Target="https://www.mpam.mp.br/images/5&#186;_TAP_cdb69.pdf" TargetMode="External"/><Relationship Id="rId247" Type="http://schemas.openxmlformats.org/officeDocument/2006/relationships/hyperlink" Target="https://mpam.mp.br/images/1&#186;_TA_ao_CT_016-2023_-_MP-PGJ_6e682.pdf" TargetMode="External"/><Relationship Id="rId412" Type="http://schemas.openxmlformats.org/officeDocument/2006/relationships/hyperlink" Target="https://www.mpam.mp.br/images-j5/DCCON/2026/TERMOS%20ADITIVOS%20-%20CONTRATO/6o%20TAP%20AO%20CT%20035-2024.pdf" TargetMode="External"/><Relationship Id="rId107" Type="http://schemas.openxmlformats.org/officeDocument/2006/relationships/hyperlink" Target="https://www.mpam.mp.br/images/2&#186;_TAP_ao_CT_033-2021_-_MP-PGJ_cef32.pdf" TargetMode="External"/><Relationship Id="rId289" Type="http://schemas.openxmlformats.org/officeDocument/2006/relationships/hyperlink" Target="https://mpam.mp.br/images/1&#186;_TAP_ao_CCT_006-2023_-_MP-PGJ_e6a03.pdf" TargetMode="External"/><Relationship Id="rId454" Type="http://schemas.openxmlformats.org/officeDocument/2006/relationships/hyperlink" Target="https://www.mpam.mp.br/images/CT_012-2025_34e91.pdf" TargetMode="External"/><Relationship Id="rId496" Type="http://schemas.openxmlformats.org/officeDocument/2006/relationships/hyperlink" Target="https://www.mpam.mp.br/images/CC_010-2025_9d085.pdf" TargetMode="External"/><Relationship Id="rId11" Type="http://schemas.openxmlformats.org/officeDocument/2006/relationships/hyperlink" Target="https://www.mpam.mp.br/images/9&#186;_TA_ao_CT_010-2020_-_MP-PGJ_97431.pdf" TargetMode="External"/><Relationship Id="rId53" Type="http://schemas.openxmlformats.org/officeDocument/2006/relationships/hyperlink" Target="https://mpam.mp.br/images/3&#186;_TA_a_CCT_07-2021_-_MP-PGJ_01e2c.pdf" TargetMode="External"/><Relationship Id="rId149" Type="http://schemas.openxmlformats.org/officeDocument/2006/relationships/hyperlink" Target="https://www.mpam.mp.br/images/CT_12-2022_-_MP-PGJ_0664d.pdf" TargetMode="External"/><Relationship Id="rId314" Type="http://schemas.openxmlformats.org/officeDocument/2006/relationships/hyperlink" Target="https://mpam.mp.br/images/1&#186;_TAP_ao_CT_001-2024_-_MP-PGJ_f1b3e.pdf" TargetMode="External"/><Relationship Id="rId356" Type="http://schemas.openxmlformats.org/officeDocument/2006/relationships/hyperlink" Target="https://www.mpam.mp.br/images-j5/DCCON/2026/TERMOS%20ADITIVOS%20-%20CONTRATO/2o%20TA%20A%20CC%20006-2024.pdf" TargetMode="External"/><Relationship Id="rId398" Type="http://schemas.openxmlformats.org/officeDocument/2006/relationships/hyperlink" Target="https://www.mpam.mp.br/images/CC_n&#186;_010-2024_-_MP-PGJ_d9750.pdf" TargetMode="External"/><Relationship Id="rId521" Type="http://schemas.openxmlformats.org/officeDocument/2006/relationships/hyperlink" Target="https://www.mpam.mp.br/images-j5/DCCON/2026/CARTAS-CONTRATO/CC%20006-2026.pdf" TargetMode="External"/><Relationship Id="rId95" Type="http://schemas.openxmlformats.org/officeDocument/2006/relationships/hyperlink" Target="https://www.mpam.mp.br/images/tranp%20DCCON/2025/Reempenho_2025_Outubro/7&#186;_TAP_6c78e.pdf" TargetMode="External"/><Relationship Id="rId160" Type="http://schemas.openxmlformats.org/officeDocument/2006/relationships/hyperlink" Target="https://www.mpam.mp.br/images/tranp%20DCCON/2025/Reempenho_2025_Outubro/5&#186;_TAP_e5ecc.pdf" TargetMode="External"/><Relationship Id="rId216" Type="http://schemas.openxmlformats.org/officeDocument/2006/relationships/hyperlink" Target="https://www.mpam.mp.br/images/1&#186;_TA_ao_CT_08-2023_-_MP-PGJ_b6d6d.pdf" TargetMode="External"/><Relationship Id="rId423" Type="http://schemas.openxmlformats.org/officeDocument/2006/relationships/hyperlink" Target="https://www.mpam.mp.br/images/1&#186;_TA_&#224;_CC_001-2025_-_MP-PGJ_0d252.pdf" TargetMode="External"/><Relationship Id="rId258" Type="http://schemas.openxmlformats.org/officeDocument/2006/relationships/hyperlink" Target="https://www.mpam.mp.br/images/tranp%20DCCON/2025/Reempenho_2025_Outubro/4&#186;_TAP_7a8c7.pdf" TargetMode="External"/><Relationship Id="rId465" Type="http://schemas.openxmlformats.org/officeDocument/2006/relationships/hyperlink" Target="https://www.mpam.mp.br/images/CC_006-2025_17691.pdf" TargetMode="External"/><Relationship Id="rId22" Type="http://schemas.openxmlformats.org/officeDocument/2006/relationships/hyperlink" Target="https://www.mpam.mp.br/images/2_TAP_&#224;_CT_n.&#186;_016-2020_-_MP-PGJ_41fce.pdf" TargetMode="External"/><Relationship Id="rId64" Type="http://schemas.openxmlformats.org/officeDocument/2006/relationships/hyperlink" Target="https://www.mpam.mp.br/images/4&#186;_TA_ao_CT_n&#186;_008-2021_-_MP-PGJ_fda14.pdf" TargetMode="External"/><Relationship Id="rId118" Type="http://schemas.openxmlformats.org/officeDocument/2006/relationships/hyperlink" Target="https://www.mpam.mp.br/images/3&#186;_TA_ao_CT_035-2021_-_MP-PGJ_f068e.pdf" TargetMode="External"/><Relationship Id="rId325" Type="http://schemas.openxmlformats.org/officeDocument/2006/relationships/hyperlink" Target="https://www.mpam.mp.br/images/tranp%20DCCON/2025/Reempenho_2025_Abril/1&#186;_TAP_ao_CT_004-2024_65dcb.pdf" TargetMode="External"/><Relationship Id="rId367" Type="http://schemas.openxmlformats.org/officeDocument/2006/relationships/hyperlink" Target="https://www.mpam.mp.br/images/tranp%20DCCON/2025/Reempenho_2025_Abril/1&#186;_TAP_AO_CT_019-2024_7db8b.pdf" TargetMode="External"/><Relationship Id="rId532" Type="http://schemas.openxmlformats.org/officeDocument/2006/relationships/hyperlink" Target="https://www.mpam.mp.br/images-j5/DCCON/2026/TERMOS%20ADITIVOS%20-%20CONTRATO/4o%20TA%20ao%20CT%20019-2023.pdf" TargetMode="External"/><Relationship Id="rId171" Type="http://schemas.openxmlformats.org/officeDocument/2006/relationships/hyperlink" Target="https://www.mpam.mp.br/images-j5/DCCON/2026/REEMPENHO/JAN%202026/5o%20TAP%20CT%20025-2022.pdf" TargetMode="External"/><Relationship Id="rId227" Type="http://schemas.openxmlformats.org/officeDocument/2006/relationships/hyperlink" Target="https://www.mpam.mp.br/images/3&#186;_TA_ao_CT_010-2023_39f3c.pdf" TargetMode="External"/><Relationship Id="rId269" Type="http://schemas.openxmlformats.org/officeDocument/2006/relationships/hyperlink" Target="https://www.mpam.mp.br/images/1_TA_ao_CT_N&#186;_019-2023_-_MP-PGJ_34738.pdf" TargetMode="External"/><Relationship Id="rId434" Type="http://schemas.openxmlformats.org/officeDocument/2006/relationships/hyperlink" Target="https://www.mpam.mp.br/images/1&#186;_TA_ao_CT_004-2025_-_MP-PGJ_5c55d.pdf" TargetMode="External"/><Relationship Id="rId476" Type="http://schemas.openxmlformats.org/officeDocument/2006/relationships/hyperlink" Target="https://www.mpam.mp.br/images-j5/DCCON/2026/REEMPENHO/JAN%202026/1o%20TAP%20CC%20007-2025.pdf" TargetMode="External"/><Relationship Id="rId33" Type="http://schemas.openxmlformats.org/officeDocument/2006/relationships/hyperlink" Target="https://www.mpam.mp.br/images/CT_n&#186;_002-2021-MP-PGJ_f7591.pdf" TargetMode="External"/><Relationship Id="rId129" Type="http://schemas.openxmlformats.org/officeDocument/2006/relationships/hyperlink" Target="https://www.mpam.mp.br/images/1_TAP_&#224;_CC_n.&#186;_001-2022_-_MP-PGJ_28a08.pdf" TargetMode="External"/><Relationship Id="rId280" Type="http://schemas.openxmlformats.org/officeDocument/2006/relationships/hyperlink" Target="https://www.mpam.mp.br/images/2&#186;_TA_ao_CT_022-2023_26f98.pdf" TargetMode="External"/><Relationship Id="rId336" Type="http://schemas.openxmlformats.org/officeDocument/2006/relationships/hyperlink" Target="https://www.mpam.mp.br/images/1&#186;_TA_ao_CT_n&#186;_003-2024_-_MP-PGJ_4ab67.pdf" TargetMode="External"/><Relationship Id="rId501" Type="http://schemas.openxmlformats.org/officeDocument/2006/relationships/hyperlink" Target="https://www.mpam.mp.br/images-j5/DCCON/2026/CONTRATOS/CT%20001-2026.pdf" TargetMode="External"/><Relationship Id="rId75" Type="http://schemas.openxmlformats.org/officeDocument/2006/relationships/hyperlink" Target="https://www.mpam.mp.br/images/CT_n&#186;_012-2021-MP-PGJ_df72d.pdf" TargetMode="External"/><Relationship Id="rId140" Type="http://schemas.openxmlformats.org/officeDocument/2006/relationships/hyperlink" Target="https://www.mpam.mp.br/images/1&#186;_TAP_ao_CT_N&#186;_009-2022_16f5e.pdf" TargetMode="External"/><Relationship Id="rId182" Type="http://schemas.openxmlformats.org/officeDocument/2006/relationships/hyperlink" Target="https://www.mpam.mp.br/images/CT_03-2023_-_MP-PGJ_6613a.pdf" TargetMode="External"/><Relationship Id="rId378" Type="http://schemas.openxmlformats.org/officeDocument/2006/relationships/hyperlink" Target="https://www.mpam.mp.br/images-j5/DCCON/2026/REEMPENHO/MAR%202026/6o%20TAP%20AO%20CT%20009-2024.pdf" TargetMode="External"/><Relationship Id="rId403" Type="http://schemas.openxmlformats.org/officeDocument/2006/relationships/hyperlink" Target="https://www.mpam.mp.br/images/tranp%20DCCON/2025/Reempenho_2025_Outubro/3&#186;_TAP_c9ca2.pdf" TargetMode="External"/><Relationship Id="rId6" Type="http://schemas.openxmlformats.org/officeDocument/2006/relationships/hyperlink" Target="https://www.mpam.mp.br/images/1&#186;_TAP_a_CT_n&#186;_10-2020_-_MP-PGJ_-_2021.021784_85caa.pdf" TargetMode="External"/><Relationship Id="rId238" Type="http://schemas.openxmlformats.org/officeDocument/2006/relationships/hyperlink" Target="https://www.mpam.mp.br/images/CT_15-2023_-_MP-PGJ_777a8.pdf" TargetMode="External"/><Relationship Id="rId445" Type="http://schemas.openxmlformats.org/officeDocument/2006/relationships/hyperlink" Target="https://www.mpam.mp.br/images/1&#186;_TA_ao_CT_008-2025_5e850.pdf" TargetMode="External"/><Relationship Id="rId487" Type="http://schemas.openxmlformats.org/officeDocument/2006/relationships/hyperlink" Target="https://www.mpam.mp.br/images-j5/DCCON/2026/TERMOS%20ADITIVOS%20-%20CONTRATO/1o%20TA%20AO%20CT%20019-2025.pdf" TargetMode="External"/><Relationship Id="rId291" Type="http://schemas.openxmlformats.org/officeDocument/2006/relationships/hyperlink" Target="https://www.mpam.mp.br/images/1&#186;_TA_&#224;_CC_006-2023_-_MP-PGJ_bf2b1.pdf" TargetMode="External"/><Relationship Id="rId305" Type="http://schemas.openxmlformats.org/officeDocument/2006/relationships/hyperlink" Target="https://www.mpam.mp.br/images-j5/DCCON/2026/REEMPENHO/JAN%202026/5o%20TAP%20CT%20024-2023.pdf" TargetMode="External"/><Relationship Id="rId347" Type="http://schemas.openxmlformats.org/officeDocument/2006/relationships/hyperlink" Target="https://www.mpam.mp.br/images-j5/DCCON/2026/REEMPENHO/MAR%202026/6o%20TAP%20AO%20CT%20008-2024.pdf" TargetMode="External"/><Relationship Id="rId512" Type="http://schemas.openxmlformats.org/officeDocument/2006/relationships/hyperlink" Target="https://www.mpam.mp.br/images-j5/DCCON/2026/CONTRATOS/CT%20009-2026.pdf" TargetMode="External"/><Relationship Id="rId44" Type="http://schemas.openxmlformats.org/officeDocument/2006/relationships/hyperlink" Target="https://www.mpam.mp.br/images/2&#186;_TAP_ao_CT_004-2021_-_MP-PGJ_75c11.pdf" TargetMode="External"/><Relationship Id="rId86" Type="http://schemas.openxmlformats.org/officeDocument/2006/relationships/hyperlink" Target="https://www.mpam.mp.br/images/1_TAP_&#224;_CT_n.&#186;_019-2021_-_MP-PGJ_1567d.pdf" TargetMode="External"/><Relationship Id="rId151" Type="http://schemas.openxmlformats.org/officeDocument/2006/relationships/hyperlink" Target="https://www.mpam.mp.br/images/1_TA_ao_CT_N&#186;_015-2022_-_MP-PGJ_28367.pdf" TargetMode="External"/><Relationship Id="rId389" Type="http://schemas.openxmlformats.org/officeDocument/2006/relationships/hyperlink" Target="https://www.mpam.mp.br/images/tranp%20DCCON/2025/Reempenho_2025_Abril/1&#186;_TAP_AO_CT_029-2024_a4fbe.pdf" TargetMode="External"/><Relationship Id="rId193" Type="http://schemas.openxmlformats.org/officeDocument/2006/relationships/hyperlink" Target="https://www.mpam.mp.br/images/tranp%20DCCON/2025/Reempenho_2025_Julho/3&#186;_TAP_CT_004-2023_9cb02.pdf" TargetMode="External"/><Relationship Id="rId207" Type="http://schemas.openxmlformats.org/officeDocument/2006/relationships/hyperlink" Target="https://www.mpam.mp.br/images/CT_07-2023_-_MP-PGJ_fb5b5.pdf" TargetMode="External"/><Relationship Id="rId249" Type="http://schemas.openxmlformats.org/officeDocument/2006/relationships/hyperlink" Target="https://www.mpam.mp.br/images/1&#186;_TAP_ao_CT_016-2023_-_MP-PGJ_f6e67.pdf" TargetMode="External"/><Relationship Id="rId414" Type="http://schemas.openxmlformats.org/officeDocument/2006/relationships/hyperlink" Target="https://www.mpam.mp.br/images/tranp%20DCCON/2025/Reempenho_2025_Abril/1&#186;_TAP_AO_CT_027-2024_87c2d.pdf" TargetMode="External"/><Relationship Id="rId456" Type="http://schemas.openxmlformats.org/officeDocument/2006/relationships/hyperlink" Target="https://www.mpam.mp.br/images/2&#186;_TAP_272e6.pdf" TargetMode="External"/><Relationship Id="rId498" Type="http://schemas.openxmlformats.org/officeDocument/2006/relationships/hyperlink" Target="https://www.mpam.mp.br/images-j5/DCCON/2026/CONTRATOS/CT%20003-2026.pdf" TargetMode="External"/><Relationship Id="rId13" Type="http://schemas.openxmlformats.org/officeDocument/2006/relationships/hyperlink" Target="https://www.mpam.mp.br/images/10&#186;_TA_ao_CT_010-2020_4697c.pdf" TargetMode="External"/><Relationship Id="rId109" Type="http://schemas.openxmlformats.org/officeDocument/2006/relationships/hyperlink" Target="https://www.mpam.mp.br/images/tranp%20DCCON/2025/Reempenho_2025_Julho/4&#186;_TAP_CT_033-2021_fd1bb.pdf" TargetMode="External"/><Relationship Id="rId260" Type="http://schemas.openxmlformats.org/officeDocument/2006/relationships/hyperlink" Target="https://www.mpam.mp.br/images/CT_18-2023_-MP-PGJ_367f2.pdf" TargetMode="External"/><Relationship Id="rId316" Type="http://schemas.openxmlformats.org/officeDocument/2006/relationships/hyperlink" Target="https://www.mpam.mp.br/images/tranp%20DCCON/2025/Reempenho_2025_Julho/3&#186;_TAP_CT_001-2024_8ffd6.pdf" TargetMode="External"/><Relationship Id="rId523" Type="http://schemas.openxmlformats.org/officeDocument/2006/relationships/hyperlink" Target="https://www.mpam.mp.br/images-j5/DCCON/2026/CONTRATOS/CT%20025-2026.pdf" TargetMode="External"/><Relationship Id="rId55" Type="http://schemas.openxmlformats.org/officeDocument/2006/relationships/hyperlink" Target="https://www.mpam.mp.br/images/2&#186;_TAP_ao_CCT_007-2021_-_MP-PGJ_bf891.pdf" TargetMode="External"/><Relationship Id="rId97" Type="http://schemas.openxmlformats.org/officeDocument/2006/relationships/hyperlink" Target="https://www.mpam.mp.br/images-j5/DCCON/2026/REEMPENHO/JAN%202026/8o%20TAP%20CT%20019-2021.pdf" TargetMode="External"/><Relationship Id="rId120" Type="http://schemas.openxmlformats.org/officeDocument/2006/relationships/hyperlink" Target="https://www.mpam.mp.br/images/tranp%20DCCON/2025/Reempenho_2025_Abril/3&#186;_TAP_AO_CT_035-2021_723e0.pdf" TargetMode="External"/><Relationship Id="rId358" Type="http://schemas.openxmlformats.org/officeDocument/2006/relationships/hyperlink" Target="https://www.mpam.mp.br/images/1&#186;_TA_&#224;_CC_007-2024_c8107.pdf" TargetMode="External"/><Relationship Id="rId162" Type="http://schemas.openxmlformats.org/officeDocument/2006/relationships/hyperlink" Target="https://www.mpam.mp.br/images/Contratos/2022/Contrato/CT_25-2022_-_MP-PGJ_8363e.pdf" TargetMode="External"/><Relationship Id="rId218" Type="http://schemas.openxmlformats.org/officeDocument/2006/relationships/hyperlink" Target="https://www.mpam.mp.br/images/1&#186;_TAP_ao_CT_008-2023_-_MP-PGJ_2c62a.pdf" TargetMode="External"/><Relationship Id="rId425" Type="http://schemas.openxmlformats.org/officeDocument/2006/relationships/hyperlink" Target="https://www.mpam.mp.br/images/CT_n.&#186;_001-2025_-_MP-PGJ_ca5dd.pdf" TargetMode="External"/><Relationship Id="rId467" Type="http://schemas.openxmlformats.org/officeDocument/2006/relationships/hyperlink" Target="https://www.mpam.mp.br/images/CT_018-2025_6c360.pdf" TargetMode="External"/><Relationship Id="rId271" Type="http://schemas.openxmlformats.org/officeDocument/2006/relationships/hyperlink" Target="https://www.mpam.mp.br/images/1&#186;_TAP_ao_CT_019-2023_-_MP-PGJ_7269e.pdf" TargetMode="External"/><Relationship Id="rId24" Type="http://schemas.openxmlformats.org/officeDocument/2006/relationships/hyperlink" Target="https://www.mpam.mp.br/images/3&#186;_TA_ao_CT_016-2020_-_MP-PGJ_9cfba.pdf" TargetMode="External"/><Relationship Id="rId66" Type="http://schemas.openxmlformats.org/officeDocument/2006/relationships/hyperlink" Target="https://www.mpam.mp.br/images/tranp%20DCCON/2025/Reempenho_2025_Julho/4&#186;_TAP_CT_008-2021_db9d9.pdf" TargetMode="External"/><Relationship Id="rId131" Type="http://schemas.openxmlformats.org/officeDocument/2006/relationships/hyperlink" Target="https://www.mpam.mp.br/images/2&#186;_TA_ao_CCT_01-2022_-_MP-PGJ_a15dc.pdf" TargetMode="External"/><Relationship Id="rId327" Type="http://schemas.openxmlformats.org/officeDocument/2006/relationships/hyperlink" Target="https://www.mpam.mp.br/images/3&#186;_TAP_CT_004-2024_145fa.pdf" TargetMode="External"/><Relationship Id="rId369" Type="http://schemas.openxmlformats.org/officeDocument/2006/relationships/hyperlink" Target="https://www.mpam.mp.br/images/tranp%20DCCON/2025/Reempenho_2025_Julho/2&#186;_TAP_CT_019-2024_403d7.pdf" TargetMode="External"/><Relationship Id="rId534" Type="http://schemas.openxmlformats.org/officeDocument/2006/relationships/drawing" Target="../drawings/drawing1.xml"/><Relationship Id="rId173" Type="http://schemas.openxmlformats.org/officeDocument/2006/relationships/hyperlink" Target="https://www.mpam.mp.br/images/CCT_06-2022_-_MP-PGJ_b19f3.pdf" TargetMode="External"/><Relationship Id="rId229" Type="http://schemas.openxmlformats.org/officeDocument/2006/relationships/hyperlink" Target="https://www.mpam.mp.br/images/CT_12-2023_-_MP-PGJ_f3cba.pdf" TargetMode="External"/><Relationship Id="rId380" Type="http://schemas.openxmlformats.org/officeDocument/2006/relationships/hyperlink" Target="https://www.mpam.mp.br/images/1&#186;_TA_ao_CT_023-2024_-_MP-PGJ_8a6fe.pdf" TargetMode="External"/><Relationship Id="rId436" Type="http://schemas.openxmlformats.org/officeDocument/2006/relationships/hyperlink" Target="https://www.mpam.mp.br/images/CT_n&#186;_005-2025_-_MP-PGJ_f003a.pdf" TargetMode="External"/><Relationship Id="rId240" Type="http://schemas.openxmlformats.org/officeDocument/2006/relationships/hyperlink" Target="https://www.mpam.mp.br/images/1&#186;_TAP_ao_CT_015-2023_-_MP-PGJ_694ff.pdf" TargetMode="External"/><Relationship Id="rId478" Type="http://schemas.openxmlformats.org/officeDocument/2006/relationships/hyperlink" Target="https://www.mpam.mp.br/images/CT_020-2025_b9814.pdf" TargetMode="External"/><Relationship Id="rId35" Type="http://schemas.openxmlformats.org/officeDocument/2006/relationships/hyperlink" Target="https://www.mpam.mp.br/images/2&#186;_TA_ao_CC_002-2021_-_MP-PGJ_75638.pdf" TargetMode="External"/><Relationship Id="rId77" Type="http://schemas.openxmlformats.org/officeDocument/2006/relationships/hyperlink" Target="https://www.mpam.mp.br/images/2&#186;_TA_ao_CT_012-2021_-_MP-PGJ_3e59d.pdf" TargetMode="External"/><Relationship Id="rId100" Type="http://schemas.openxmlformats.org/officeDocument/2006/relationships/hyperlink" Target="https://www.mpam.mp.br/images-j5/DCCON/2026/REEMPENHO/MAR%202026/11o%20TAP%20AO%20CT%20019-2021.pdf" TargetMode="External"/><Relationship Id="rId282" Type="http://schemas.openxmlformats.org/officeDocument/2006/relationships/hyperlink" Target="https://www.mpam.mp.br/images/3&#186;_TA_ao_CT_022-2023_10dad.pdf" TargetMode="External"/><Relationship Id="rId338" Type="http://schemas.openxmlformats.org/officeDocument/2006/relationships/hyperlink" Target="https://www.mpam.mp.br/images-j5/DCCON/2026/REEMPENHO/JAN%202026/3o%20TAP%20CT%20003-2024.pdf" TargetMode="External"/><Relationship Id="rId503" Type="http://schemas.openxmlformats.org/officeDocument/2006/relationships/hyperlink" Target="https://www.mpam.mp.br/images-j5/DCCON/2026/TERMOS%20ADITIVOS%20-%20CONTRATO/1o%20TAP%20ao%20CT%20002-2026.pdf" TargetMode="External"/><Relationship Id="rId8" Type="http://schemas.openxmlformats.org/officeDocument/2006/relationships/hyperlink" Target="https://www.mpam.mp.br/images/6&#186;_TA_ao_CT_10-2020_-_MP-PGJ_0c4f8.pdf" TargetMode="External"/><Relationship Id="rId142" Type="http://schemas.openxmlformats.org/officeDocument/2006/relationships/hyperlink" Target="https://www.mpam.mp.br/images/1&#186;_TAP_a_CCT_n&#186;_4-2022_-_MP-PGJ_-_2022.004365_5460d.pdf" TargetMode="External"/><Relationship Id="rId184" Type="http://schemas.openxmlformats.org/officeDocument/2006/relationships/hyperlink" Target="https://mpam.mp.br/images/1&#186;_TAP_ao_CT_003-2023_-_MP-PGJ_ef516.pdf" TargetMode="External"/><Relationship Id="rId391" Type="http://schemas.openxmlformats.org/officeDocument/2006/relationships/hyperlink" Target="https://www.mpam.mp.br/images/tranp%20DCCON/2025/Reempenho_2025_Outubro/3&#186;_TAP_3b1dd.pdf" TargetMode="External"/><Relationship Id="rId405" Type="http://schemas.openxmlformats.org/officeDocument/2006/relationships/hyperlink" Target="https://www.mpam.mp.br/images-j5/DCCON/2026/REEMPENHO/JAN%202026/5o%20TAP%20CT%20034-2024.pdf" TargetMode="External"/><Relationship Id="rId447" Type="http://schemas.openxmlformats.org/officeDocument/2006/relationships/hyperlink" Target="https://www.mpam.mp.br/images-j5/DCCON/2026/REEMPENHO/JAN%202026/2o%20TAP%20CT%20008-2025.pdf" TargetMode="External"/><Relationship Id="rId251" Type="http://schemas.openxmlformats.org/officeDocument/2006/relationships/hyperlink" Target="https://www.mpam.mp.br/images/tranp%20DCCON/2025/Reempenho_2025_Julho/3&#186;_TAP_CT_016-2023_6ae25.pdf" TargetMode="External"/><Relationship Id="rId489" Type="http://schemas.openxmlformats.org/officeDocument/2006/relationships/hyperlink" Target="https://www.mpam.mp.br/images/CT_025-2025_f6c1a.pdf" TargetMode="External"/><Relationship Id="rId46" Type="http://schemas.openxmlformats.org/officeDocument/2006/relationships/hyperlink" Target="https://www.mpam.mp.br/images-j5/DCCON/2026/REEMPENHO/JAN%202026/4o%20TAP%20CT%20004-2021.pdf" TargetMode="External"/><Relationship Id="rId293" Type="http://schemas.openxmlformats.org/officeDocument/2006/relationships/hyperlink" Target="https://www.mpam.mp.br/images/tranp%20DCCON/2025/Reempenho_2025_Julho/4&#186;_TAP_CC_006-2023_a9da4.pdf" TargetMode="External"/><Relationship Id="rId307" Type="http://schemas.openxmlformats.org/officeDocument/2006/relationships/hyperlink" Target="https://www.mpam.mp.br/images/1&#186;_TA_a_CC_009-2023_-_MP-PGJ_a7ee1.pdf" TargetMode="External"/><Relationship Id="rId349" Type="http://schemas.openxmlformats.org/officeDocument/2006/relationships/hyperlink" Target="https://www.mpam.mp.br/images/tranp%20DCCON/2025/Reempenho_2025_Abril/1&#186;_TAP_AO_CT_011-2024_727de.pdf" TargetMode="External"/><Relationship Id="rId514" Type="http://schemas.openxmlformats.org/officeDocument/2006/relationships/hyperlink" Target="https://www.mpam.mp.br/images-j5/DCCON/2026/CONTRATOS/CT%20014-2026.pdf" TargetMode="External"/><Relationship Id="rId88" Type="http://schemas.openxmlformats.org/officeDocument/2006/relationships/hyperlink" Target="https://www.mpam.mp.br/images/2_TA_ao_CT_N&#186;_019-2021_4beb7.pdf" TargetMode="External"/><Relationship Id="rId111" Type="http://schemas.openxmlformats.org/officeDocument/2006/relationships/hyperlink" Target="https://www.mpam.mp.br/images-j5/DCCON/Termo%20Aditivo%20-%202025/4o%20TA%20AO%20CT%20033-2021.pdf" TargetMode="External"/><Relationship Id="rId153" Type="http://schemas.openxmlformats.org/officeDocument/2006/relationships/hyperlink" Target="https://www.mpam.mp.br/images/3&#186;_TA_ao_CT_015-2022_57837.pdf" TargetMode="External"/><Relationship Id="rId195" Type="http://schemas.openxmlformats.org/officeDocument/2006/relationships/hyperlink" Target="https://www.mpam.mp.br/images-j5/DCCON/2026/REEMPENHO/DEZ%202025/5o%20TAP%20AO%20CT%20004-2023/5o%20TAP.pdf" TargetMode="External"/><Relationship Id="rId209" Type="http://schemas.openxmlformats.org/officeDocument/2006/relationships/hyperlink" Target="https://www.mpam.mp.br/images/2&#186;_TA_ao_CT_007-2023_-_MP-PGJ_21673.pdf" TargetMode="External"/><Relationship Id="rId360" Type="http://schemas.openxmlformats.org/officeDocument/2006/relationships/hyperlink" Target="https://www.mpam.mp.br/images/tranp%20DCCON/2025/Reempenho_2025_Abril/1&#186;_TAP_AO_CT_017-2024_8c6c3.pdf" TargetMode="External"/><Relationship Id="rId416" Type="http://schemas.openxmlformats.org/officeDocument/2006/relationships/hyperlink" Target="https://www.mpam.mp.br/images/tranp%20DCCON/2025/Reempenho_2025_Outubro/3&#186;_TAP_a6d35.pdf" TargetMode="External"/><Relationship Id="rId220" Type="http://schemas.openxmlformats.org/officeDocument/2006/relationships/hyperlink" Target="https://www.mpam.mp.br/images/3&#186;_TA_ao_CT_008-2023_55714.pdf" TargetMode="External"/><Relationship Id="rId458" Type="http://schemas.openxmlformats.org/officeDocument/2006/relationships/hyperlink" Target="https://www.mpam.mp.br/images/TG_n.&#186;_001-2025_10307.pdf" TargetMode="External"/><Relationship Id="rId15" Type="http://schemas.openxmlformats.org/officeDocument/2006/relationships/hyperlink" Target="https://www.mpam.mp.br/images/11&#186;_TA_ao_CT_010-2020_9e703.pdf" TargetMode="External"/><Relationship Id="rId57" Type="http://schemas.openxmlformats.org/officeDocument/2006/relationships/hyperlink" Target="https://www.mpam.mp.br/images-j5/DCCON/2026/REEMPENHO/JAN%202026/4o%20TAP%20CC%20007-2021.pdf" TargetMode="External"/><Relationship Id="rId262" Type="http://schemas.openxmlformats.org/officeDocument/2006/relationships/hyperlink" Target="https://www.mpam.mp.br/images/1&#186;_TAP_ao_CT_018-2023_-_MP-PGJ_9dd79.pdf" TargetMode="External"/><Relationship Id="rId318" Type="http://schemas.openxmlformats.org/officeDocument/2006/relationships/hyperlink" Target="https://www.mpam.mp.br/images-j5/DCCON/Termo%20Aditivo%20-%202025/1o%20TA%20ao%20CT%20001-2024.pdf" TargetMode="External"/><Relationship Id="rId525" Type="http://schemas.openxmlformats.org/officeDocument/2006/relationships/hyperlink" Target="https://www.mpam.mp.br/images-j5/DCCON/2026/CONTRATOS/CT%20027-2026.pdf" TargetMode="External"/><Relationship Id="rId99" Type="http://schemas.openxmlformats.org/officeDocument/2006/relationships/hyperlink" Target="https://www.mpam.mp.br/images-j5/DCCON/2026/REEMPENHO/MAR%202026/10o%20TAP%20AO%20CT%20019-2021.pdf" TargetMode="External"/><Relationship Id="rId122" Type="http://schemas.openxmlformats.org/officeDocument/2006/relationships/hyperlink" Target="https://www.mpam.mp.br/images/tranp%20DCCON/2025/Reempenho_2025_Outubro/5&#186;_TAP_8c104.pdf" TargetMode="External"/><Relationship Id="rId164" Type="http://schemas.openxmlformats.org/officeDocument/2006/relationships/hyperlink" Target="https://www.mpam.mp.br/images/1&#186;_TAP_a_CT_n&#186;_25-2022_-_MP-PGJ_-_2021.018945_f8806.pdf" TargetMode="External"/><Relationship Id="rId371" Type="http://schemas.openxmlformats.org/officeDocument/2006/relationships/hyperlink" Target="https://mpam.mp.br/images/CT_09-2024_-_MP-PGJ_8d95f.pdf" TargetMode="External"/><Relationship Id="rId427" Type="http://schemas.openxmlformats.org/officeDocument/2006/relationships/hyperlink" Target="https://www.mpam.mp.br/images/CT_n.&#186;_002-2025_-_MP-PGJ_aed9a.pdf" TargetMode="External"/><Relationship Id="rId469" Type="http://schemas.openxmlformats.org/officeDocument/2006/relationships/hyperlink" Target="https://www.mpam.mp.br/images-j5/DCCON/2026/REEMPENHO/JAN%202026/1o%20TAP%20CT%20018-2025.pdf" TargetMode="External"/><Relationship Id="rId26" Type="http://schemas.openxmlformats.org/officeDocument/2006/relationships/hyperlink" Target="https://www.mpam.mp.br/images/5&#186;_TAP_ao_CT_016-2020_-_MP-PGJ_5c630.pdf" TargetMode="External"/><Relationship Id="rId231" Type="http://schemas.openxmlformats.org/officeDocument/2006/relationships/hyperlink" Target="https://www.mpam.mp.br/images/2&#186;_TA_ao_CT_012-2023_-_MP-PGJ_9936c.pdf" TargetMode="External"/><Relationship Id="rId273" Type="http://schemas.openxmlformats.org/officeDocument/2006/relationships/hyperlink" Target="https://www.mpam.mp.br/images/3&#186;_TA_ao_CT_019-2023_83dbc.pdf" TargetMode="External"/><Relationship Id="rId329" Type="http://schemas.openxmlformats.org/officeDocument/2006/relationships/hyperlink" Target="https://www.mpam.mp.br/images/tranp%20DCCON/2025/Reempenho_2025_Outubro/5&#186;_TAP_9942c.pdf" TargetMode="External"/><Relationship Id="rId480" Type="http://schemas.openxmlformats.org/officeDocument/2006/relationships/hyperlink" Target="https://www.mpam.mp.br/images-j5/DCCON/2026/REEMPENHO/JAN%202026/2o%20TAP%20CT%20020-2025.pdf" TargetMode="External"/><Relationship Id="rId68" Type="http://schemas.openxmlformats.org/officeDocument/2006/relationships/hyperlink" Target="https://www.mpam.mp.br/images/CC_N&#186;_010.2021_-_MP-PGJ_88af6.pdf" TargetMode="External"/><Relationship Id="rId133" Type="http://schemas.openxmlformats.org/officeDocument/2006/relationships/hyperlink" Target="https://www.mpam.mp.br/images-j5/DCCON/2026/TERMOS%20ADITIVOS/4o%20TA%20A%20CC%20001-2022.pdf" TargetMode="External"/><Relationship Id="rId175" Type="http://schemas.openxmlformats.org/officeDocument/2006/relationships/hyperlink" Target="https://www.mpam.mp.br/images/1&#186;_TA_&#224;_CC_006-2022_-_MP-PGJ_db10d.pdf" TargetMode="External"/><Relationship Id="rId340" Type="http://schemas.openxmlformats.org/officeDocument/2006/relationships/hyperlink" Target="https://mpam.mp.br/images/1&#186;_TA_ao_CT_08-2024_-_MP-PGJ_970f4.pdf" TargetMode="External"/><Relationship Id="rId200" Type="http://schemas.openxmlformats.org/officeDocument/2006/relationships/hyperlink" Target="https://www.mpam.mp.br/images/2&#186;_TA_ao_CT_006-2023_-_MP-PGJ_bca84.pdf" TargetMode="External"/><Relationship Id="rId382" Type="http://schemas.openxmlformats.org/officeDocument/2006/relationships/hyperlink" Target="https://www.mpam.mp.br/images/tranp%20DCCON/2025/Reempenho_2025_Julho/2&#186;_TAP_CT_023-2024_2de52.pdf" TargetMode="External"/><Relationship Id="rId438" Type="http://schemas.openxmlformats.org/officeDocument/2006/relationships/hyperlink" Target="https://www.mpam.mp.br/images/CC_n&#186;_002-2025_-_MP-PGJ_0ff21.pdf" TargetMode="External"/><Relationship Id="rId242" Type="http://schemas.openxmlformats.org/officeDocument/2006/relationships/hyperlink" Target="https://www.mpam.mp.br/images/tranp%20DCCON/2025/Reempenho_2025_Abril/2&#186;_TAP_AO_CT_015-2023_34550.pdf" TargetMode="External"/><Relationship Id="rId284" Type="http://schemas.openxmlformats.org/officeDocument/2006/relationships/hyperlink" Target="https://www.mpam.mp.br/images-j5/DCCON/2026/REEMPENHO/FEV%202026/5o%20TAP%20CT%20022-2023.pdf" TargetMode="External"/><Relationship Id="rId491" Type="http://schemas.openxmlformats.org/officeDocument/2006/relationships/hyperlink" Target="https://www.mpam.mp.br/images-j5/DCCON/2026/REEMPENHO/FEV%202026/1o%20TAP%20CC%20008-2025.pdf" TargetMode="External"/><Relationship Id="rId505" Type="http://schemas.openxmlformats.org/officeDocument/2006/relationships/hyperlink" Target="https://www.mpam.mp.br/images-j5/DCCON/2026/CONTRATOS/CT%20007-2026.pdf" TargetMode="External"/><Relationship Id="rId37" Type="http://schemas.openxmlformats.org/officeDocument/2006/relationships/hyperlink" Target="https://www.mpam.mp.br/images/4&#186;_TA_&#224;_CC_n.&#186;_002-2021_-_MP-PGJ_e7880.pdf" TargetMode="External"/><Relationship Id="rId79" Type="http://schemas.openxmlformats.org/officeDocument/2006/relationships/hyperlink" Target="https://www.mpam.mp.br/images/4&#186;_TA_ao_CT_012-2021_-_MP-PGJ_abff4.pdf" TargetMode="External"/><Relationship Id="rId102" Type="http://schemas.openxmlformats.org/officeDocument/2006/relationships/hyperlink" Target="https://www.mpam.mp.br/images/CT_n&#186;_33-MP-PGJ_94190.pdf" TargetMode="External"/><Relationship Id="rId144" Type="http://schemas.openxmlformats.org/officeDocument/2006/relationships/hyperlink" Target="https://www.mpam.mp.br/images/tranp%20DCCON/2025/Reempenho_2025_Abril/3&#186;_TAP_A_CC_004-2022_8ef5c.pdf" TargetMode="External"/><Relationship Id="rId90" Type="http://schemas.openxmlformats.org/officeDocument/2006/relationships/hyperlink" Target="https://mpam.mp.br/images/3&#186;_TAP_ao_CT_019-2021_-_MP-PGJ_5aa97.pdf" TargetMode="External"/><Relationship Id="rId186" Type="http://schemas.openxmlformats.org/officeDocument/2006/relationships/hyperlink" Target="https://www.mpam.mp.br/images/tranp%20DCCON/2025/Reempenho_2025_Outubro/3&#186;_TAP_e9492.pdf" TargetMode="External"/><Relationship Id="rId351" Type="http://schemas.openxmlformats.org/officeDocument/2006/relationships/hyperlink" Target="https://www.mpam.mp.br/images/tranp%20DCCON/2025/Reempenho_2025_Outubro/3&#186;_TAP_d4cf4.pdf" TargetMode="External"/><Relationship Id="rId393" Type="http://schemas.openxmlformats.org/officeDocument/2006/relationships/hyperlink" Target="https://www.mpam.mp.br/images-j5/DCCON/2026/REEMPENHO/JAN%202026/5o%20TAP%20CT%20029-2024.pdf" TargetMode="External"/><Relationship Id="rId407" Type="http://schemas.openxmlformats.org/officeDocument/2006/relationships/hyperlink" Target="https://www.mpam.mp.br/images/tranp%20DCCON/2025/Reempenho_2025_Abril/1&#186;_TAP_AO_CT_035-2024_82834.pdf" TargetMode="External"/><Relationship Id="rId449" Type="http://schemas.openxmlformats.org/officeDocument/2006/relationships/hyperlink" Target="https://www.mpam.mp.br/images/1&#186;_TA_ao_CT_010-2025_0432b.pdf" TargetMode="External"/><Relationship Id="rId211" Type="http://schemas.openxmlformats.org/officeDocument/2006/relationships/hyperlink" Target="https://www.mpam.mp.br/images/tranp%20DCCON/2025/Reempenho_2025_Abril/2&#186;_TAP_ao_CT_007-2023_59a8f.pdf" TargetMode="External"/><Relationship Id="rId253" Type="http://schemas.openxmlformats.org/officeDocument/2006/relationships/hyperlink" Target="https://www.mpam.mp.br/images-j5/DCCON/2026/REEMPENHO/JAN%202026/5o%20TAP%20CT%20016-2023.pdf" TargetMode="External"/><Relationship Id="rId295" Type="http://schemas.openxmlformats.org/officeDocument/2006/relationships/hyperlink" Target="https://www.mpam.mp.br/images-j5/DCCON/2026/REEMPENHO/DEZ%202025/6o%20TAP%20A%20CC%20006-2023/6o%20TAP.pdf" TargetMode="External"/><Relationship Id="rId309" Type="http://schemas.openxmlformats.org/officeDocument/2006/relationships/hyperlink" Target="https://mpam.mp.br/images/1&#186;_TA_ao_CCT_010-2023_-_MP-PGJ_98aea.pdf" TargetMode="External"/><Relationship Id="rId460" Type="http://schemas.openxmlformats.org/officeDocument/2006/relationships/hyperlink" Target="https://www.mpam.mp.br/images-j5/DCCON/2026/REEMPENHO/DEZ%202025/1o%20TAP%20AO%20CT%20015-2025/1o%20TAP.pdf" TargetMode="External"/><Relationship Id="rId516" Type="http://schemas.openxmlformats.org/officeDocument/2006/relationships/hyperlink" Target="https://www.mpam.mp.br/images-j5/DCCON/2026/CONTRATOS/CT%20017-2026.pdf" TargetMode="External"/><Relationship Id="rId48" Type="http://schemas.openxmlformats.org/officeDocument/2006/relationships/hyperlink" Target="https://www.mpam.mp.br/images-j5/DCCON/2026/TERMOS%20ADITIVOS%20-%20CONTRATO/5o%20TAP%20AO%20CT%20004-2021.pdf" TargetMode="External"/><Relationship Id="rId113" Type="http://schemas.openxmlformats.org/officeDocument/2006/relationships/hyperlink" Target="https://www.mpam.mp.br/images-j5/DCCON/2026/REEMPENHO/JAN%202026/7o%20TAP%20CT%20033-2021.pdf" TargetMode="External"/><Relationship Id="rId320" Type="http://schemas.openxmlformats.org/officeDocument/2006/relationships/hyperlink" Target="https://www.mpam.mp.br/images-j5/DCCON/2026/REEMPENHO/FEV%202026/6o%20TAP%20CT%20001-2024.pdf" TargetMode="External"/><Relationship Id="rId155" Type="http://schemas.openxmlformats.org/officeDocument/2006/relationships/hyperlink" Target="https://www.mpam.mp.br/images-j5/DCCON/2026/REEMPENHO/MAR%202026/1o%20TAP%20AO%20CT%20015-2022.pdf" TargetMode="External"/><Relationship Id="rId197" Type="http://schemas.openxmlformats.org/officeDocument/2006/relationships/hyperlink" Target="https://www.mpam.mp.br/images-j5/DCCON/2026/REEMPENHO/FEV%202026/7o%20TAP%20CT%20004-2023.pdf" TargetMode="External"/><Relationship Id="rId362" Type="http://schemas.openxmlformats.org/officeDocument/2006/relationships/hyperlink" Target="https://www.mpam.mp.br/images/tranp%20DCCON/2025/Reempenho_2025_Julho/2&#186;_TAP_CT_017-2024_78ffd.pdf" TargetMode="External"/><Relationship Id="rId418" Type="http://schemas.openxmlformats.org/officeDocument/2006/relationships/hyperlink" Target="https://www.mpam.mp.br/images-j5/DCCON/2026/REEMPENHO/JAN%202026/5o%20TAP%20CT%20027-2024.pdf" TargetMode="External"/><Relationship Id="rId222" Type="http://schemas.openxmlformats.org/officeDocument/2006/relationships/hyperlink" Target="https://www.mpam.mp.br/images-j5/DCCON/2026/TERMOS%20ADITIVOS%20-%20CONTRATO/4o%20TA%20AO%20CT%20008-2023.pdf" TargetMode="External"/><Relationship Id="rId264" Type="http://schemas.openxmlformats.org/officeDocument/2006/relationships/hyperlink" Target="https://www.mpam.mp.br/images/2&#186;_TA_ao_CT_018-2023_5a1e9.pdf" TargetMode="External"/><Relationship Id="rId471" Type="http://schemas.openxmlformats.org/officeDocument/2006/relationships/hyperlink" Target="https://www.mpam.mp.br/images-j5/DCCON/2026/TERMOS%20ADITIVOS%20-%20CONTRATO/2o%20TA%20AO%20CT%20018-2025.pdf" TargetMode="External"/><Relationship Id="rId17" Type="http://schemas.openxmlformats.org/officeDocument/2006/relationships/hyperlink" Target="https://www.mpam.mp.br/images-j5/DCCON/2026/REEMPENHO/JAN%202026/4o%20TAP%20CT%20010-2020.pdf" TargetMode="External"/><Relationship Id="rId59" Type="http://schemas.openxmlformats.org/officeDocument/2006/relationships/hyperlink" Target="https://www.mpam.mp.br/images/1&#186;_TA_ao_CT_n&#186;_8-2021_-_MP-PGJ_e3290.pdf" TargetMode="External"/><Relationship Id="rId124" Type="http://schemas.openxmlformats.org/officeDocument/2006/relationships/hyperlink" Target="https://www.mpam.mp.br/images-j5/DCCON/Termo%20Aditivo%20-%202025/4o%20TA%20ao%20CT%20035-2021.pdf" TargetMode="External"/><Relationship Id="rId527" Type="http://schemas.openxmlformats.org/officeDocument/2006/relationships/hyperlink" Target="https://www.mpam.mp.br/images-j5/DCCON/2026/TERMOS%20ADITIVOS%20-%20CONTRATO/3o%20TA%20ao%20CT%20016-2023.pdf" TargetMode="External"/><Relationship Id="rId70" Type="http://schemas.openxmlformats.org/officeDocument/2006/relationships/hyperlink" Target="https://mpam.mp.br/images/2&#186;_TAP_ao_CCT_010-2021_-_MP-PGJ_488a1.pdf" TargetMode="External"/><Relationship Id="rId166" Type="http://schemas.openxmlformats.org/officeDocument/2006/relationships/hyperlink" Target="https://mpam.mp.br/images/1&#186;_TAP_ao_CT_025-2022_-_MP-PGJ_58843.pdf" TargetMode="External"/><Relationship Id="rId331" Type="http://schemas.openxmlformats.org/officeDocument/2006/relationships/hyperlink" Target="https://www.mpam.mp.br/images-j5/DCCON/Termo%20de%20Apostilamento%20-%202025/7o%20TAP.pdf" TargetMode="External"/><Relationship Id="rId373" Type="http://schemas.openxmlformats.org/officeDocument/2006/relationships/hyperlink" Target="https://www.mpam.mp.br/images/tranp%20DCCON/2025/Reempenho_2025_Abril/1&#186;_TAP_AO_CT_009-2024_b61a2.pdf" TargetMode="External"/><Relationship Id="rId429" Type="http://schemas.openxmlformats.org/officeDocument/2006/relationships/hyperlink" Target="https://www.mpam.mp.br/images-j5/DCCON/2026/TERMOS%20ADITIVOS/1o%20TA%20AO%20CT%20002-2025.pdf" TargetMode="External"/><Relationship Id="rId1" Type="http://schemas.openxmlformats.org/officeDocument/2006/relationships/hyperlink" Target="https://www.mpam.mp.br/images/CT_n&#186;_10-2020-MP-PGJ_d98a6.pdf" TargetMode="External"/><Relationship Id="rId233" Type="http://schemas.openxmlformats.org/officeDocument/2006/relationships/hyperlink" Target="https://www.mpam.mp.br/images/tranp%20DCCON/2025/Reempenho_2025_Abril/2&#186;_TAP_ao_CT_012-2023_e3253.pdf" TargetMode="External"/><Relationship Id="rId440" Type="http://schemas.openxmlformats.org/officeDocument/2006/relationships/hyperlink" Target="https://www.mpam.mp.br/images/CT_n&#186;_006-2025_-_MP-PGJ_705db.pdf" TargetMode="External"/><Relationship Id="rId28" Type="http://schemas.openxmlformats.org/officeDocument/2006/relationships/hyperlink" Target="https://www.mpam.mp.br/images/tranp%20DCCON/2025/Reempenho_2025_Abril/6&#186;_TAP_ao_CT_016-2020_e4ce7.pdf" TargetMode="External"/><Relationship Id="rId275" Type="http://schemas.openxmlformats.org/officeDocument/2006/relationships/hyperlink" Target="https://www.mpam.mp.br/images-j5/DCCON/2026/REEMPENHO/JAN%202026/4o%20TAP%20CT%20019-2023.pdf" TargetMode="External"/><Relationship Id="rId300" Type="http://schemas.openxmlformats.org/officeDocument/2006/relationships/hyperlink" Target="https://www.mpam.mp.br/images/1&#186;_TA_ao_CT_024-2023-_MP_-_PGJ_5975b.pdf" TargetMode="External"/><Relationship Id="rId482" Type="http://schemas.openxmlformats.org/officeDocument/2006/relationships/hyperlink" Target="https://www.mpam.mp.br/images-j5/DCCON/2026/REEMPENHO/ABR%202026/3o%20TAP%20AO%20CT%20020-2025.pdf" TargetMode="External"/><Relationship Id="rId81" Type="http://schemas.openxmlformats.org/officeDocument/2006/relationships/hyperlink" Target="https://mpam.mp.br/images/2&#186;_TAP_ao_CT_012-2021_-_MP-PGJ_f0203.pdf" TargetMode="External"/><Relationship Id="rId135" Type="http://schemas.openxmlformats.org/officeDocument/2006/relationships/hyperlink" Target="https://www.mpam.mp.br/images/1&#186;_TA_ao_CT_004-2022_-_MP-PGJ_c414c.pdf" TargetMode="External"/><Relationship Id="rId177" Type="http://schemas.openxmlformats.org/officeDocument/2006/relationships/hyperlink" Target="https://www.mpam.mp.br/images/tranp%20DCCON/2025/Reempenho_2025_Abril/3&#186;_TAP_&#192;_CC_006-2022_293da.pdf" TargetMode="External"/><Relationship Id="rId342" Type="http://schemas.openxmlformats.org/officeDocument/2006/relationships/hyperlink" Target="https://www.mpam.mp.br/images/tranp%20DCCON/2025/Reempenho_2025_Julho/3&#186;_TAP_CT_008-2024_11825.pdf" TargetMode="External"/><Relationship Id="rId384" Type="http://schemas.openxmlformats.org/officeDocument/2006/relationships/hyperlink" Target="https://www.mpam.mp.br/images/4&#186;_TAP_1bbad.pdf" TargetMode="External"/><Relationship Id="rId202" Type="http://schemas.openxmlformats.org/officeDocument/2006/relationships/hyperlink" Target="https://www.mpam.mp.br/images/tranp%20DCCON/2025/Reempenho_2025_Abril/2&#186;_TAP_AO_CT_006-2023_9afd7.pdf" TargetMode="External"/><Relationship Id="rId244" Type="http://schemas.openxmlformats.org/officeDocument/2006/relationships/hyperlink" Target="https://www.mpam.mp.br/images-j5/DCCON/2026/REEMPENHO/FEV%202026/4o%20TAP%20CT%20015-2023.pdf" TargetMode="External"/><Relationship Id="rId39" Type="http://schemas.openxmlformats.org/officeDocument/2006/relationships/hyperlink" Target="https://www.mpam.mp.br/images/1&#186;_TA_ao_CT_04-2021-MP-PGJ_c7508.pdf" TargetMode="External"/><Relationship Id="rId286" Type="http://schemas.openxmlformats.org/officeDocument/2006/relationships/hyperlink" Target="https://www.mpam.mp.br/images/1&#186;_TA_a_CC_n&#186;_007-2023_-_MP-PGJ_1b615.pdf" TargetMode="External"/><Relationship Id="rId451" Type="http://schemas.openxmlformats.org/officeDocument/2006/relationships/hyperlink" Target="https://www.mpam.mp.br/images/CT_011-2025_-_MP-PGJ_4be32.pdf" TargetMode="External"/><Relationship Id="rId493" Type="http://schemas.openxmlformats.org/officeDocument/2006/relationships/hyperlink" Target="https://www.mpam.mp.br/images-j5/DCCON/2026/REEMPENHO/JAN%202026/1o%20TAP%20CT%20022-2025.pdf" TargetMode="External"/><Relationship Id="rId507" Type="http://schemas.openxmlformats.org/officeDocument/2006/relationships/hyperlink" Target="https://www.mpam.mp.br/images-j5/DCCON/2026/CONTRATOS/CT%20008-2026.pdf" TargetMode="External"/><Relationship Id="rId50" Type="http://schemas.openxmlformats.org/officeDocument/2006/relationships/hyperlink" Target="https://www.mpam.mp.br/images/1_TA_&#224;_CC_n.&#186;_007-2021_-_MP-PGJ_0c5e8.pdf" TargetMode="External"/><Relationship Id="rId104" Type="http://schemas.openxmlformats.org/officeDocument/2006/relationships/hyperlink" Target="https://www.mpam.mp.br/images/1&#186;_TAP_a_CT_n&#186;_33-2021_-_MP-PGJ_-_2022.013017_d403f.pdf" TargetMode="External"/><Relationship Id="rId146" Type="http://schemas.openxmlformats.org/officeDocument/2006/relationships/hyperlink" Target="https://www.mpam.mp.br/images/tranp%20DCCON/2025/Reempenho_2025_Julho/5&#186;_TAP_CC_004-2022_1c71a.pdf" TargetMode="External"/><Relationship Id="rId188" Type="http://schemas.openxmlformats.org/officeDocument/2006/relationships/hyperlink" Target="https://www.mpam.mp.br/images-j5/DCCON/2026/REEMPENHO/JAN%202026/5o%20TAP%20CT%20003-2023.pdf" TargetMode="External"/><Relationship Id="rId311" Type="http://schemas.openxmlformats.org/officeDocument/2006/relationships/hyperlink" Target="https://www.mpam.mp.br/images/2&#186;_TA_&#224;_CC_n&#186;_010-2023_-_MP-PGJ_834e9.pdf" TargetMode="External"/><Relationship Id="rId353" Type="http://schemas.openxmlformats.org/officeDocument/2006/relationships/hyperlink" Target="https://www.mpam.mp.br/images-j5/DCCON/2026/REEMPENHO/JAN%202026/5o%20TAP%20CT%20011-2024.pdf" TargetMode="External"/><Relationship Id="rId395" Type="http://schemas.openxmlformats.org/officeDocument/2006/relationships/hyperlink" Target="https://www.mpam.mp.br/images/CT_31-2024_-_MP-PGJ_d897e.pdf" TargetMode="External"/><Relationship Id="rId409" Type="http://schemas.openxmlformats.org/officeDocument/2006/relationships/hyperlink" Target="https://www.mpam.mp.br/images/tranp%20DCCON/2025/Reempenho_2025_Outubro/3&#186;_TAP_71d4b.pdf" TargetMode="External"/><Relationship Id="rId92" Type="http://schemas.openxmlformats.org/officeDocument/2006/relationships/hyperlink" Target="https://www.mpam.mp.br/images/3&#186;_TAP_ao_CT_019-2021_-_MP-PGJ_efad3.pdf" TargetMode="External"/><Relationship Id="rId213" Type="http://schemas.openxmlformats.org/officeDocument/2006/relationships/hyperlink" Target="https://www.mpam.mp.br/images-j5/DCCON/2026/TERMOS%20ADITIVOS%20-%20CONTRATO/3o%20TA%20AO%20CT%20007-2023.pdf" TargetMode="External"/><Relationship Id="rId420" Type="http://schemas.openxmlformats.org/officeDocument/2006/relationships/hyperlink" Target="https://www.mpam.mp.br/images/1&#186;_TA_ao_CT_037-2024_-_MP-PGJ_5dcd9.pdf" TargetMode="External"/><Relationship Id="rId255" Type="http://schemas.openxmlformats.org/officeDocument/2006/relationships/hyperlink" Target="https://www.mpam.mp.br/images/1&#186;_TAP_&#224;_CC_n&#186;_005-2023_-_MP-PGJ_29fcd.pdf" TargetMode="External"/><Relationship Id="rId297" Type="http://schemas.openxmlformats.org/officeDocument/2006/relationships/hyperlink" Target="https://www.mpam.mp.br/images-j5/DCCON/2026/REEMPENHO/ABR%202026/8o%20TAP%20AO%20CC%20006-2023.pdf" TargetMode="External"/><Relationship Id="rId462" Type="http://schemas.openxmlformats.org/officeDocument/2006/relationships/hyperlink" Target="https://www.mpam.mp.br/images/CC_005-2025_fe9a8.pdf" TargetMode="External"/><Relationship Id="rId518" Type="http://schemas.openxmlformats.org/officeDocument/2006/relationships/hyperlink" Target="https://www.mpam.mp.br/images-j5/DCCON/2026/CONTRATOS/CT%20020-2026%20.pdf" TargetMode="External"/><Relationship Id="rId115" Type="http://schemas.openxmlformats.org/officeDocument/2006/relationships/hyperlink" Target="https://www.mpam.mp.br/images/1_TA_ao_CT_n.&#186;_035-2021_-_CORREIOS_87d3a.pdf" TargetMode="External"/><Relationship Id="rId157" Type="http://schemas.openxmlformats.org/officeDocument/2006/relationships/hyperlink" Target="https://www.mpam.mp.br/images/2&#186;_TAP_a_CCT_005-2022_-_MP-PGJ_68a3e.pdf" TargetMode="External"/><Relationship Id="rId322" Type="http://schemas.openxmlformats.org/officeDocument/2006/relationships/hyperlink" Target="https://www.mpam.mp.br/images-j5/DCCON/2026/TERMOS%20ADITIVOS/1o%20TA%20A%20CC%20001-2024.pdf" TargetMode="External"/><Relationship Id="rId364" Type="http://schemas.openxmlformats.org/officeDocument/2006/relationships/hyperlink" Target="https://mpam.mp.br/images/CCT_n&#186;_08-2024-MP-PGJ_3633d.pdf" TargetMode="External"/><Relationship Id="rId61" Type="http://schemas.openxmlformats.org/officeDocument/2006/relationships/hyperlink" Target="https://www.mpam.mp.br/images/1&#186;_TAP_a_CT_n&#186;_08-2021_-_MP-PGJ_-_2021.018933_c2a01.pdf" TargetMode="External"/><Relationship Id="rId199" Type="http://schemas.openxmlformats.org/officeDocument/2006/relationships/hyperlink" Target="https://www.mpam.mp.br/images/1&#186;_TA_ao_CT_06-2023_-_MP-PGJ_5fcdc.pdf" TargetMode="External"/><Relationship Id="rId19" Type="http://schemas.openxmlformats.org/officeDocument/2006/relationships/hyperlink" Target="https://www.mpam.mp.br/images/1&#186;_TA_ao_CT_016-2020_-_MP-PGJ_43632.pdf" TargetMode="External"/><Relationship Id="rId224" Type="http://schemas.openxmlformats.org/officeDocument/2006/relationships/hyperlink" Target="https://www.mpam.mp.br/images/CT_10-2023_-_MP-PGJ_bfaf3.pdf" TargetMode="External"/><Relationship Id="rId266" Type="http://schemas.openxmlformats.org/officeDocument/2006/relationships/hyperlink" Target="https://www.mpam.mp.br/images-j5/DCCON/2026/REEMPENHO/JAN%202026/4o%20TAP%20CT%20018-2023.pdf" TargetMode="External"/><Relationship Id="rId431" Type="http://schemas.openxmlformats.org/officeDocument/2006/relationships/hyperlink" Target="https://www.mpam.mp.br/images-j5/DCCON/2026/REEMPENHO/FEV%202026/3o%20TAP%20CT%20002-2025.pdf" TargetMode="External"/><Relationship Id="rId473" Type="http://schemas.openxmlformats.org/officeDocument/2006/relationships/hyperlink" Target="https://www.mpam.mp.br/images/CT_017-2025_b5bcb.pdf" TargetMode="External"/><Relationship Id="rId529" Type="http://schemas.openxmlformats.org/officeDocument/2006/relationships/hyperlink" Target="https://www.mpam.mp.br/images-j5/DCCON/2026/TERMOS%20ADITIVOS%20-%20CONTRATO/2o%20TA%20ao%20CT%20017-2024.pdf" TargetMode="External"/><Relationship Id="rId30" Type="http://schemas.openxmlformats.org/officeDocument/2006/relationships/hyperlink" Target="https://www.mpam.mp.br/images/tranp%20DCCON/2025/Reempenho_2025_Outubro/9&#186;_TAP_393e3.pdf" TargetMode="External"/><Relationship Id="rId126" Type="http://schemas.openxmlformats.org/officeDocument/2006/relationships/hyperlink" Target="https://www.mpam.mp.br/images-j5/DCCON/2026/REEMPENHO/DEZ%202025/7o%20TAP%20AO%20CT%20035-2021/7o%20TAP.pdf" TargetMode="External"/><Relationship Id="rId168" Type="http://schemas.openxmlformats.org/officeDocument/2006/relationships/hyperlink" Target="https://www.mpam.mp.br/images/tranp%20DCCON/2025/Reempenho_2025_Abril/3&#186;_TAP_AO_CT_025-2022_ef780.pdf" TargetMode="External"/><Relationship Id="rId333" Type="http://schemas.openxmlformats.org/officeDocument/2006/relationships/hyperlink" Target="https://www.mpam.mp.br/images-j5/DCCON/2026/REEMPENHO/JAN%202026/9o%20TAP%20CT%20004-2024.pdf" TargetMode="External"/><Relationship Id="rId72" Type="http://schemas.openxmlformats.org/officeDocument/2006/relationships/hyperlink" Target="https://www.mpam.mp.br/images/tranp%20DCCON/2025/Reempenho_2025_Julho/4&#186;_TAP_CC_010-2021_6f1e0.pdf" TargetMode="External"/><Relationship Id="rId375" Type="http://schemas.openxmlformats.org/officeDocument/2006/relationships/hyperlink" Target="https://www.mpam.mp.br/images-j5/DCCON/2026/REEMPENHO/DEZ%202025/3o%20TAP%20AO%20CT%20009-2024/3o%20TAP.pdf" TargetMode="External"/><Relationship Id="rId3" Type="http://schemas.openxmlformats.org/officeDocument/2006/relationships/hyperlink" Target="https://www.mpam.mp.br/images/2&#186;_TA_ao_CT_n&#186;_10-2020_0d5e9.pdf" TargetMode="External"/><Relationship Id="rId235" Type="http://schemas.openxmlformats.org/officeDocument/2006/relationships/hyperlink" Target="https://www.mpam.mp.br/images-j5/DCCON/2026/REEMPENHO/JAN%202026/3o%20TAP%20CT%20012-2023.pdf" TargetMode="External"/><Relationship Id="rId277" Type="http://schemas.openxmlformats.org/officeDocument/2006/relationships/hyperlink" Target="https://www.mpam.mp.br/images/1&#186;_TA_ao_CT_022-2023_-_MP-PGJ_409ed.pdf" TargetMode="External"/><Relationship Id="rId400" Type="http://schemas.openxmlformats.org/officeDocument/2006/relationships/hyperlink" Target="https://www.mpam.mp.br/images/CT_034-2024_-_MP-PGJ_b7158.pdf" TargetMode="External"/><Relationship Id="rId442" Type="http://schemas.openxmlformats.org/officeDocument/2006/relationships/hyperlink" Target="https://www.mpam.mp.br/images-j5/DCCON/2026/TERMOS%20ADITIVOS%20-%20CONTRATO/1o%20TA%20A%20CC%20003-2025.pdf" TargetMode="External"/><Relationship Id="rId484" Type="http://schemas.openxmlformats.org/officeDocument/2006/relationships/hyperlink" Target="https://www.mpam.mp.br/images/CT_024-2025_dfecb.pdf" TargetMode="External"/><Relationship Id="rId137" Type="http://schemas.openxmlformats.org/officeDocument/2006/relationships/hyperlink" Target="https://www.mpam.mp.br/images/1&#186;_TA_ao_CT_n.&#186;_009-2022-MP_PGJ_a7aa6.pdf" TargetMode="External"/><Relationship Id="rId302" Type="http://schemas.openxmlformats.org/officeDocument/2006/relationships/hyperlink" Target="https://www.mpam.mp.br/images/tranp%20DCCON/2025/Reempenho_2025_Julho/3&#186;_TAP_CT_024-2023_dd4ae.pdf" TargetMode="External"/><Relationship Id="rId344" Type="http://schemas.openxmlformats.org/officeDocument/2006/relationships/hyperlink" Target="https://www.mpam.mp.br/images-j5/DCCON/2026/REEMPENHO/JAN%202026/5o%20TAP%20CT%20008-2024.pdf" TargetMode="External"/><Relationship Id="rId41" Type="http://schemas.openxmlformats.org/officeDocument/2006/relationships/hyperlink" Target="https://www.mpam.mp.br/images/1&#186;_TAP_a_CT_n&#186;_04-2021_-_MP-PGJ_-_2021.015690_bb725.pdf" TargetMode="External"/><Relationship Id="rId83" Type="http://schemas.openxmlformats.org/officeDocument/2006/relationships/hyperlink" Target="https://www.mpam.mp.br/images/tranp%20DCCON/2025/Reempenho_2025_Julho/4&#186;_TAP_CT_012-2021_27c05.pdf" TargetMode="External"/><Relationship Id="rId179" Type="http://schemas.openxmlformats.org/officeDocument/2006/relationships/hyperlink" Target="https://www.mpam.mp.br/images/tranp%20DCCON/2025/Reempenho_2025_Outubro/5&#186;_TAP_9b4ae.pdf" TargetMode="External"/><Relationship Id="rId386" Type="http://schemas.openxmlformats.org/officeDocument/2006/relationships/hyperlink" Target="https://www.mpam.mp.br/images-j5/DCCON/2026/REEMPENHO/JAN%202026/6o%20TAP%20CT%20023-2024.pdf" TargetMode="External"/><Relationship Id="rId190" Type="http://schemas.openxmlformats.org/officeDocument/2006/relationships/hyperlink" Target="https://mpam.mp.br/images/1&#186;_TA_ao_CT_004-2023_-_MP-PGJ_67ebc.pdf" TargetMode="External"/><Relationship Id="rId204" Type="http://schemas.openxmlformats.org/officeDocument/2006/relationships/hyperlink" Target="https://www.mpam.mp.br/images/tranp%20DCCON/2025/Reempenho_2025_Outubro/4&#186;_TAP_6d1fb.pdf" TargetMode="External"/><Relationship Id="rId246" Type="http://schemas.openxmlformats.org/officeDocument/2006/relationships/hyperlink" Target="https://www.mpam.mp.br/images/CT_16-2023_-_MP-PGJ_8a82c.pdf" TargetMode="External"/><Relationship Id="rId288" Type="http://schemas.openxmlformats.org/officeDocument/2006/relationships/hyperlink" Target="https://mpam.mp.br/images/Contratos/2023/Carta_Contrato/CCT_n&#186;_06-MP-PGJ_2a292.pdf" TargetMode="External"/><Relationship Id="rId411" Type="http://schemas.openxmlformats.org/officeDocument/2006/relationships/hyperlink" Target="https://www.mpam.mp.br/images-j5/DCCON/2026/REEMPENHO/JAN%202026/5o%20TAP%20CT%20035-2024.pdf" TargetMode="External"/><Relationship Id="rId453" Type="http://schemas.openxmlformats.org/officeDocument/2006/relationships/hyperlink" Target="https://www.mpam.mp.br/images-j5/DCCON/2026/REEMPENHO/JAN%202026/1o%20TAP%20CT%20014-2025.pdf" TargetMode="External"/><Relationship Id="rId509" Type="http://schemas.openxmlformats.org/officeDocument/2006/relationships/hyperlink" Target="https://www.mpam.mp.br/images-j5/DCCON/2026/CONTRATOS/CT%20005-2026.pdf" TargetMode="External"/><Relationship Id="rId106" Type="http://schemas.openxmlformats.org/officeDocument/2006/relationships/hyperlink" Target="https://www.mpam.mp.br/images/3&#186;_TA_ao_CT_n&#186;_033-2021_-_MP-PGJ_2f24b.pdf" TargetMode="External"/><Relationship Id="rId313" Type="http://schemas.openxmlformats.org/officeDocument/2006/relationships/hyperlink" Target="https://www.mpam.mp.br/images/CT_01-2024_-_MP-PGJ_ac2a1.pdf" TargetMode="External"/><Relationship Id="rId495" Type="http://schemas.openxmlformats.org/officeDocument/2006/relationships/hyperlink" Target="https://www.mpam.mp.br/images/CC_009-2025_bc0e3.pdf" TargetMode="External"/><Relationship Id="rId10" Type="http://schemas.openxmlformats.org/officeDocument/2006/relationships/hyperlink" Target="https://www.mpam.mp.br/images/8&#186;_TA_ao_CT_010-2020_-_MP-PGJ_653e5.pdf" TargetMode="External"/><Relationship Id="rId52" Type="http://schemas.openxmlformats.org/officeDocument/2006/relationships/hyperlink" Target="https://www.mpam.mp.br/images/1&#186;_TAP_a_CCT_n&#186;_7-2021_-_MP-PGJ_-_2021.018937_7681c.pdf" TargetMode="External"/><Relationship Id="rId94" Type="http://schemas.openxmlformats.org/officeDocument/2006/relationships/hyperlink" Target="https://www.mpam.mp.br/images/tranp%20DCCON/2025/Reempenho_2025_Julho/6&#186;_TAP_CT_019-2021_0e31b.pdf" TargetMode="External"/><Relationship Id="rId148" Type="http://schemas.openxmlformats.org/officeDocument/2006/relationships/hyperlink" Target="https://www.mpam.mp.br/images-j5/DCCON/2026/REEMPENHO/JAN%202026/7o%20TAP%20CC%20004-2022.pdf" TargetMode="External"/><Relationship Id="rId355" Type="http://schemas.openxmlformats.org/officeDocument/2006/relationships/hyperlink" Target="https://www.mpam.mp.br/images/1&#186;_TA_&#224;_CC_n.&#186;_006-2024_-_MP-PGJ_a7743.pdf" TargetMode="External"/><Relationship Id="rId397" Type="http://schemas.openxmlformats.org/officeDocument/2006/relationships/hyperlink" Target="https://www.mpam.mp.br/images-j5/DCCON/2026/TERMOS%20ADITIVOS%20-%20CONTRATO/2o%20TAP%20AO%20CT%20031-2024.pdf" TargetMode="External"/><Relationship Id="rId520" Type="http://schemas.openxmlformats.org/officeDocument/2006/relationships/hyperlink" Target="https://www.mpam.mp.br/images-j5/DCCON/2026/CONTRATOS/CT%20023-2026.pdf" TargetMode="External"/><Relationship Id="rId215" Type="http://schemas.openxmlformats.org/officeDocument/2006/relationships/hyperlink" Target="https://www.mpam.mp.br/images/CT_08-2023_-_MP-PGJ_dc9c9.pdf" TargetMode="External"/><Relationship Id="rId257" Type="http://schemas.openxmlformats.org/officeDocument/2006/relationships/hyperlink" Target="https://www.mpam.mp.br/images/tranp%20DCCON/2025/Reempenho_2025_Julho/3&#186;_TAP_CC_005-2023_8578a.pdf" TargetMode="External"/><Relationship Id="rId422" Type="http://schemas.openxmlformats.org/officeDocument/2006/relationships/hyperlink" Target="https://www.mpam.mp.br/images/CC_N&#186;_001-2025_-_MP-PGJ_29284.pdf" TargetMode="External"/><Relationship Id="rId464" Type="http://schemas.openxmlformats.org/officeDocument/2006/relationships/hyperlink" Target="https://www.mpam.mp.br/images-j5/DCCON/2026/REEMPENHO/JAN%202026/1o%20TAP%20CT%20013-2025.pdf" TargetMode="External"/><Relationship Id="rId299" Type="http://schemas.openxmlformats.org/officeDocument/2006/relationships/hyperlink" Target="https://mpam.mp.br/images/1&#186;_TAP_ao_CT_024-2023_-_MP-PGJ_cd63c.pdf" TargetMode="External"/><Relationship Id="rId63" Type="http://schemas.openxmlformats.org/officeDocument/2006/relationships/hyperlink" Target="https://mpam.mp.br/images/2&#186;_TAP_ao_CT_008-2021_-_MP-PGJ_95f16.pdf" TargetMode="External"/><Relationship Id="rId159" Type="http://schemas.openxmlformats.org/officeDocument/2006/relationships/hyperlink" Target="https://www.mpam.mp.br/images/tranp%20DCCON/2025/Reempenho_2025_Julho/4&#186;_TAP_CC_005-2022_0f6c9.pdf" TargetMode="External"/><Relationship Id="rId366" Type="http://schemas.openxmlformats.org/officeDocument/2006/relationships/hyperlink" Target="https://mpam.mp.br/images/CT_19-2024_-_MP-PGJ_419d8.pdf" TargetMode="External"/><Relationship Id="rId226" Type="http://schemas.openxmlformats.org/officeDocument/2006/relationships/hyperlink" Target="https://www.mpam.mp.br/images/2&#186;_TA_ao_CT_010-2023_-_MP-PGJ_dfc09.pdf" TargetMode="External"/><Relationship Id="rId433" Type="http://schemas.openxmlformats.org/officeDocument/2006/relationships/hyperlink" Target="https://www.mpam.mp.br/images/CT_n.&#186;_004-2025_-_MP-PGJ_c45ec.pdf" TargetMode="External"/><Relationship Id="rId74" Type="http://schemas.openxmlformats.org/officeDocument/2006/relationships/hyperlink" Target="https://www.mpam.mp.br/images-j5/DCCON/2026/REEMPENHO/JAN%202026/6o%20TAP%20CC%20010-2021.pdf" TargetMode="External"/><Relationship Id="rId377" Type="http://schemas.openxmlformats.org/officeDocument/2006/relationships/hyperlink" Target="https://www.mpam.mp.br/images-j5/DCCON/2026/REEMPENHO/FEV%202026/5o%20TAP%20CT%20009-2024.pdf" TargetMode="External"/><Relationship Id="rId500" Type="http://schemas.openxmlformats.org/officeDocument/2006/relationships/hyperlink" Target="https://www.mpam.mp.br/images-j5/DCCON/2026/CARTAS-CONTRATO/CC%20002-2026.pdf" TargetMode="External"/><Relationship Id="rId5" Type="http://schemas.openxmlformats.org/officeDocument/2006/relationships/hyperlink" Target="https://www.mpam.mp.br/images/4&#186;_TA_ao_CT_10-2020_-_MP-PGJ_0fe62.pdf" TargetMode="External"/><Relationship Id="rId237" Type="http://schemas.openxmlformats.org/officeDocument/2006/relationships/hyperlink" Target="https://www.mpam.mp.br/images/CT_11-2023_-_MP-PGJ_c6d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552"/>
  <sheetViews>
    <sheetView tabSelected="1" view="pageBreakPreview" topLeftCell="A540" zoomScale="80" zoomScaleNormal="80" zoomScalePageLayoutView="80" workbookViewId="0">
      <selection activeCell="C543" sqref="C543"/>
    </sheetView>
  </sheetViews>
  <sheetFormatPr defaultColWidth="9" defaultRowHeight="15"/>
  <cols>
    <col min="1" max="1" width="15.5703125" style="9" customWidth="1"/>
    <col min="2" max="2" width="59.7109375" style="10" customWidth="1"/>
    <col min="3" max="3" width="19.85546875" style="11" customWidth="1"/>
    <col min="4" max="4" width="22.42578125" style="9" customWidth="1"/>
    <col min="5" max="5" width="16.85546875" style="11" customWidth="1"/>
    <col min="6" max="6" width="13.5703125" style="11" customWidth="1"/>
    <col min="7" max="7" width="14.42578125" style="9" customWidth="1"/>
    <col min="8" max="8" width="35.5703125" style="12" customWidth="1"/>
    <col min="9" max="9" width="12.28515625" style="9" customWidth="1"/>
    <col min="10" max="10" width="19.140625" style="13" customWidth="1"/>
    <col min="11" max="11" width="12.28515625" style="9" customWidth="1"/>
    <col min="12" max="12" width="19.140625" style="13" customWidth="1"/>
    <col min="13" max="13" width="17.85546875" style="13" customWidth="1"/>
    <col min="14" max="14" width="23.85546875" style="9" customWidth="1"/>
    <col min="15" max="15" width="18.7109375" style="9" customWidth="1"/>
    <col min="16" max="16" width="26.42578125" style="9" customWidth="1"/>
    <col min="17" max="17" width="26.42578125" style="12" customWidth="1"/>
    <col min="18" max="19" width="22" style="12" customWidth="1"/>
    <col min="20" max="20" width="31" style="14" customWidth="1"/>
    <col min="21" max="22" width="14.5703125" style="14" customWidth="1"/>
    <col min="23" max="23" width="9.140625" style="14" customWidth="1"/>
    <col min="24" max="24" width="14.5703125" style="14" customWidth="1"/>
    <col min="25" max="25" width="49.85546875" style="14" customWidth="1"/>
    <col min="26" max="1026" width="9" style="14"/>
  </cols>
  <sheetData>
    <row r="1" spans="1:25" hidden="1"/>
    <row r="2" spans="1:25" ht="123" customHeight="1">
      <c r="A2" s="105" t="s">
        <v>0</v>
      </c>
      <c r="B2" s="105"/>
      <c r="C2" s="105"/>
      <c r="D2" s="105"/>
      <c r="E2" s="105"/>
      <c r="F2" s="105"/>
      <c r="G2" s="105"/>
      <c r="H2" s="105"/>
      <c r="I2" s="105"/>
      <c r="J2" s="105"/>
      <c r="K2" s="105"/>
      <c r="L2" s="105"/>
      <c r="M2" s="105"/>
      <c r="N2" s="105"/>
      <c r="O2" s="105"/>
      <c r="P2" s="105"/>
      <c r="Q2" s="105"/>
      <c r="R2" s="105"/>
      <c r="S2" s="8"/>
    </row>
    <row r="3" spans="1:25" ht="19.5" customHeight="1">
      <c r="A3" s="106" t="s">
        <v>1</v>
      </c>
      <c r="B3" s="106"/>
      <c r="C3" s="15"/>
      <c r="D3" s="16"/>
      <c r="E3" s="15"/>
      <c r="F3" s="15"/>
      <c r="G3" s="16"/>
      <c r="H3" s="17"/>
      <c r="I3" s="16"/>
      <c r="J3" s="18"/>
      <c r="K3" s="16"/>
      <c r="L3" s="18"/>
      <c r="M3" s="18"/>
      <c r="N3" s="16"/>
      <c r="O3" s="16"/>
      <c r="P3" s="16"/>
      <c r="Q3" s="17"/>
      <c r="R3" s="19"/>
      <c r="S3" s="19"/>
    </row>
    <row r="4" spans="1:25" ht="19.5" customHeight="1">
      <c r="A4" s="16"/>
      <c r="B4" s="20"/>
      <c r="C4" s="15"/>
      <c r="D4" s="16"/>
      <c r="E4" s="15"/>
      <c r="F4" s="15"/>
      <c r="G4" s="16"/>
      <c r="H4" s="17"/>
      <c r="I4" s="16"/>
      <c r="J4" s="18"/>
      <c r="K4" s="16"/>
      <c r="L4" s="18"/>
      <c r="M4" s="18"/>
      <c r="N4" s="16"/>
      <c r="O4" s="16"/>
      <c r="P4" s="16"/>
      <c r="Q4" s="17"/>
      <c r="R4" s="19"/>
      <c r="S4" s="19"/>
    </row>
    <row r="5" spans="1:25" s="22" customFormat="1" ht="15" customHeight="1">
      <c r="A5" s="107" t="s">
        <v>2</v>
      </c>
      <c r="B5" s="107" t="s">
        <v>3</v>
      </c>
      <c r="C5" s="108" t="s">
        <v>4</v>
      </c>
      <c r="D5" s="107" t="s">
        <v>5</v>
      </c>
      <c r="E5" s="108" t="s">
        <v>6</v>
      </c>
      <c r="F5" s="108"/>
      <c r="G5" s="107" t="s">
        <v>7</v>
      </c>
      <c r="H5" s="107" t="s">
        <v>8</v>
      </c>
      <c r="I5" s="107" t="s">
        <v>9</v>
      </c>
      <c r="J5" s="109" t="s">
        <v>10</v>
      </c>
      <c r="K5" s="107" t="s">
        <v>11</v>
      </c>
      <c r="L5" s="109" t="s">
        <v>12</v>
      </c>
      <c r="M5" s="109" t="s">
        <v>13</v>
      </c>
      <c r="N5" s="107" t="s">
        <v>14</v>
      </c>
      <c r="O5" s="107" t="s">
        <v>15</v>
      </c>
      <c r="P5" s="107" t="s">
        <v>16</v>
      </c>
      <c r="Q5" s="107" t="s">
        <v>17</v>
      </c>
      <c r="R5" s="107" t="s">
        <v>18</v>
      </c>
      <c r="S5" s="21"/>
      <c r="U5" s="23"/>
    </row>
    <row r="6" spans="1:25" s="22" customFormat="1">
      <c r="A6" s="107"/>
      <c r="B6" s="107"/>
      <c r="C6" s="108"/>
      <c r="D6" s="107"/>
      <c r="E6" s="7" t="s">
        <v>19</v>
      </c>
      <c r="F6" s="7" t="s">
        <v>20</v>
      </c>
      <c r="G6" s="107"/>
      <c r="H6" s="107"/>
      <c r="I6" s="107"/>
      <c r="J6" s="109"/>
      <c r="K6" s="107"/>
      <c r="L6" s="109"/>
      <c r="M6" s="109"/>
      <c r="N6" s="107"/>
      <c r="O6" s="107"/>
      <c r="P6" s="107"/>
      <c r="Q6" s="107"/>
      <c r="R6" s="107"/>
      <c r="S6" s="21"/>
      <c r="T6" s="24"/>
      <c r="U6" s="24"/>
    </row>
    <row r="7" spans="1:25" s="27" customFormat="1" ht="15" customHeight="1">
      <c r="A7" s="110" t="s">
        <v>21</v>
      </c>
      <c r="B7" s="111" t="s">
        <v>22</v>
      </c>
      <c r="C7" s="111" t="s">
        <v>23</v>
      </c>
      <c r="D7" s="111" t="s">
        <v>24</v>
      </c>
      <c r="E7" s="112">
        <v>43984</v>
      </c>
      <c r="F7" s="112">
        <v>46083</v>
      </c>
      <c r="G7" s="111" t="s">
        <v>25</v>
      </c>
      <c r="H7" s="111" t="s">
        <v>26</v>
      </c>
      <c r="I7" s="111" t="s">
        <v>27</v>
      </c>
      <c r="J7" s="113">
        <v>332921.36</v>
      </c>
      <c r="K7" s="111">
        <v>12</v>
      </c>
      <c r="L7" s="113">
        <v>3995056.32</v>
      </c>
      <c r="M7" s="113">
        <v>3995056.32</v>
      </c>
      <c r="N7" s="111" t="s">
        <v>28</v>
      </c>
      <c r="O7" s="111" t="s">
        <v>29</v>
      </c>
      <c r="P7" s="111" t="s">
        <v>30</v>
      </c>
      <c r="Q7" s="111" t="s">
        <v>31</v>
      </c>
      <c r="R7" s="25" t="s">
        <v>32</v>
      </c>
      <c r="S7" s="26"/>
      <c r="T7" s="14"/>
      <c r="U7" s="14"/>
      <c r="V7" s="14"/>
      <c r="W7" s="14"/>
      <c r="X7" s="14"/>
      <c r="Y7" s="14"/>
    </row>
    <row r="8" spans="1:25" s="27" customFormat="1">
      <c r="A8" s="110"/>
      <c r="B8" s="111"/>
      <c r="C8" s="111"/>
      <c r="D8" s="111"/>
      <c r="E8" s="112"/>
      <c r="F8" s="112"/>
      <c r="G8" s="111"/>
      <c r="H8" s="111"/>
      <c r="I8" s="111"/>
      <c r="J8" s="113"/>
      <c r="K8" s="111"/>
      <c r="L8" s="113"/>
      <c r="M8" s="113"/>
      <c r="N8" s="111"/>
      <c r="O8" s="111"/>
      <c r="P8" s="111"/>
      <c r="Q8" s="111"/>
      <c r="R8" s="25" t="s">
        <v>33</v>
      </c>
      <c r="S8" s="26"/>
      <c r="T8" s="14"/>
      <c r="U8" s="14"/>
      <c r="V8" s="14"/>
      <c r="W8" s="14"/>
      <c r="X8" s="14"/>
      <c r="Y8" s="14"/>
    </row>
    <row r="9" spans="1:25" s="27" customFormat="1">
      <c r="A9" s="110"/>
      <c r="B9" s="111"/>
      <c r="C9" s="111"/>
      <c r="D9" s="111"/>
      <c r="E9" s="112"/>
      <c r="F9" s="112"/>
      <c r="G9" s="111"/>
      <c r="H9" s="111"/>
      <c r="I9" s="111"/>
      <c r="J9" s="113"/>
      <c r="K9" s="111"/>
      <c r="L9" s="113"/>
      <c r="M9" s="113"/>
      <c r="N9" s="111"/>
      <c r="O9" s="111"/>
      <c r="P9" s="111"/>
      <c r="Q9" s="111"/>
      <c r="R9" s="6" t="s">
        <v>34</v>
      </c>
      <c r="S9" s="26"/>
      <c r="T9" s="14"/>
      <c r="U9" s="14"/>
      <c r="V9" s="14"/>
      <c r="W9" s="14"/>
      <c r="X9" s="14"/>
      <c r="Y9" s="14"/>
    </row>
    <row r="10" spans="1:25" s="27" customFormat="1">
      <c r="A10" s="110"/>
      <c r="B10" s="111"/>
      <c r="C10" s="111"/>
      <c r="D10" s="111"/>
      <c r="E10" s="112"/>
      <c r="F10" s="112"/>
      <c r="G10" s="111"/>
      <c r="H10" s="111"/>
      <c r="I10" s="111"/>
      <c r="J10" s="113"/>
      <c r="K10" s="111"/>
      <c r="L10" s="113"/>
      <c r="M10" s="113"/>
      <c r="N10" s="111"/>
      <c r="O10" s="111"/>
      <c r="P10" s="111"/>
      <c r="Q10" s="111"/>
      <c r="R10" s="6" t="s">
        <v>35</v>
      </c>
      <c r="S10" s="26"/>
      <c r="T10" s="14"/>
      <c r="U10" s="14"/>
      <c r="V10" s="14"/>
      <c r="W10" s="14"/>
      <c r="X10" s="14"/>
      <c r="Y10" s="14"/>
    </row>
    <row r="11" spans="1:25" s="27" customFormat="1">
      <c r="A11" s="110"/>
      <c r="B11" s="111"/>
      <c r="C11" s="111"/>
      <c r="D11" s="111"/>
      <c r="E11" s="112"/>
      <c r="F11" s="112"/>
      <c r="G11" s="111"/>
      <c r="H11" s="111"/>
      <c r="I11" s="111"/>
      <c r="J11" s="113"/>
      <c r="K11" s="111"/>
      <c r="L11" s="113"/>
      <c r="M11" s="113"/>
      <c r="N11" s="111"/>
      <c r="O11" s="111"/>
      <c r="P11" s="111"/>
      <c r="Q11" s="111"/>
      <c r="R11" s="28" t="s">
        <v>36</v>
      </c>
      <c r="S11" s="26"/>
      <c r="T11" s="14"/>
      <c r="U11" s="14"/>
      <c r="V11" s="14"/>
      <c r="W11" s="14"/>
      <c r="X11" s="14"/>
      <c r="Y11" s="14"/>
    </row>
    <row r="12" spans="1:25" s="27" customFormat="1">
      <c r="A12" s="110"/>
      <c r="B12" s="111"/>
      <c r="C12" s="111"/>
      <c r="D12" s="111"/>
      <c r="E12" s="112"/>
      <c r="F12" s="112"/>
      <c r="G12" s="111"/>
      <c r="H12" s="111"/>
      <c r="I12" s="111"/>
      <c r="J12" s="113"/>
      <c r="K12" s="111"/>
      <c r="L12" s="113"/>
      <c r="M12" s="113"/>
      <c r="N12" s="111"/>
      <c r="O12" s="111"/>
      <c r="P12" s="111"/>
      <c r="Q12" s="111"/>
      <c r="R12" s="6" t="s">
        <v>37</v>
      </c>
      <c r="S12" s="26"/>
      <c r="T12" s="14"/>
      <c r="U12" s="14"/>
      <c r="V12" s="14"/>
      <c r="W12" s="14"/>
      <c r="X12" s="14"/>
      <c r="Y12" s="14"/>
    </row>
    <row r="13" spans="1:25" s="27" customFormat="1">
      <c r="A13" s="110"/>
      <c r="B13" s="111"/>
      <c r="C13" s="111"/>
      <c r="D13" s="111"/>
      <c r="E13" s="112"/>
      <c r="F13" s="112"/>
      <c r="G13" s="111"/>
      <c r="H13" s="111"/>
      <c r="I13" s="111"/>
      <c r="J13" s="113"/>
      <c r="K13" s="111"/>
      <c r="L13" s="113"/>
      <c r="M13" s="113"/>
      <c r="N13" s="111"/>
      <c r="O13" s="111"/>
      <c r="P13" s="111"/>
      <c r="Q13" s="111"/>
      <c r="R13" s="6" t="s">
        <v>38</v>
      </c>
      <c r="S13" s="26"/>
      <c r="T13" s="14"/>
      <c r="U13" s="14"/>
      <c r="V13" s="14"/>
      <c r="W13" s="14"/>
      <c r="X13" s="14"/>
      <c r="Y13" s="14"/>
    </row>
    <row r="14" spans="1:25" s="27" customFormat="1">
      <c r="A14" s="110"/>
      <c r="B14" s="111"/>
      <c r="C14" s="111"/>
      <c r="D14" s="111"/>
      <c r="E14" s="112"/>
      <c r="F14" s="112"/>
      <c r="G14" s="111"/>
      <c r="H14" s="111"/>
      <c r="I14" s="111"/>
      <c r="J14" s="113"/>
      <c r="K14" s="111"/>
      <c r="L14" s="113"/>
      <c r="M14" s="113"/>
      <c r="N14" s="111"/>
      <c r="O14" s="111"/>
      <c r="P14" s="111"/>
      <c r="Q14" s="111"/>
      <c r="R14" s="6" t="s">
        <v>39</v>
      </c>
      <c r="S14" s="26"/>
      <c r="T14" s="14"/>
      <c r="U14" s="14"/>
      <c r="V14" s="14"/>
      <c r="W14" s="14"/>
      <c r="X14" s="14"/>
      <c r="Y14" s="14"/>
    </row>
    <row r="15" spans="1:25" s="27" customFormat="1">
      <c r="A15" s="110"/>
      <c r="B15" s="111"/>
      <c r="C15" s="111"/>
      <c r="D15" s="111"/>
      <c r="E15" s="112"/>
      <c r="F15" s="112"/>
      <c r="G15" s="111"/>
      <c r="H15" s="111"/>
      <c r="I15" s="111"/>
      <c r="J15" s="113"/>
      <c r="K15" s="111"/>
      <c r="L15" s="113"/>
      <c r="M15" s="113"/>
      <c r="N15" s="111"/>
      <c r="O15" s="111"/>
      <c r="P15" s="111"/>
      <c r="Q15" s="111"/>
      <c r="R15" s="1" t="s">
        <v>40</v>
      </c>
      <c r="S15" s="26"/>
      <c r="T15" s="14"/>
      <c r="U15" s="14"/>
      <c r="V15" s="14"/>
      <c r="W15" s="14"/>
      <c r="X15" s="14"/>
      <c r="Y15" s="14"/>
    </row>
    <row r="16" spans="1:25" s="27" customFormat="1">
      <c r="A16" s="110"/>
      <c r="B16" s="111"/>
      <c r="C16" s="111"/>
      <c r="D16" s="111"/>
      <c r="E16" s="112"/>
      <c r="F16" s="112"/>
      <c r="G16" s="111"/>
      <c r="H16" s="111"/>
      <c r="I16" s="111"/>
      <c r="J16" s="113"/>
      <c r="K16" s="111"/>
      <c r="L16" s="113"/>
      <c r="M16" s="113"/>
      <c r="N16" s="111"/>
      <c r="O16" s="111"/>
      <c r="P16" s="111"/>
      <c r="Q16" s="111"/>
      <c r="R16" s="1" t="s">
        <v>41</v>
      </c>
      <c r="S16" s="26"/>
      <c r="T16" s="14"/>
      <c r="U16" s="14"/>
      <c r="V16" s="14"/>
      <c r="W16" s="14"/>
      <c r="X16" s="14"/>
      <c r="Y16" s="14"/>
    </row>
    <row r="17" spans="1:25" s="27" customFormat="1">
      <c r="A17" s="110"/>
      <c r="B17" s="111"/>
      <c r="C17" s="111"/>
      <c r="D17" s="111"/>
      <c r="E17" s="112"/>
      <c r="F17" s="112"/>
      <c r="G17" s="111"/>
      <c r="H17" s="111"/>
      <c r="I17" s="111"/>
      <c r="J17" s="113"/>
      <c r="K17" s="111"/>
      <c r="L17" s="113"/>
      <c r="M17" s="113"/>
      <c r="N17" s="111"/>
      <c r="O17" s="111"/>
      <c r="P17" s="111"/>
      <c r="Q17" s="111"/>
      <c r="R17" s="1" t="s">
        <v>42</v>
      </c>
      <c r="S17" s="26"/>
      <c r="T17" s="14"/>
      <c r="U17" s="14"/>
      <c r="V17" s="14"/>
      <c r="W17" s="14"/>
      <c r="X17" s="14"/>
      <c r="Y17" s="14"/>
    </row>
    <row r="18" spans="1:25" s="27" customFormat="1">
      <c r="A18" s="110"/>
      <c r="B18" s="111"/>
      <c r="C18" s="111"/>
      <c r="D18" s="111"/>
      <c r="E18" s="112"/>
      <c r="F18" s="112"/>
      <c r="G18" s="111"/>
      <c r="H18" s="111"/>
      <c r="I18" s="111"/>
      <c r="J18" s="113"/>
      <c r="K18" s="111"/>
      <c r="L18" s="113"/>
      <c r="M18" s="113"/>
      <c r="N18" s="111"/>
      <c r="O18" s="111"/>
      <c r="P18" s="111"/>
      <c r="Q18" s="111"/>
      <c r="R18" s="1" t="s">
        <v>43</v>
      </c>
      <c r="S18" s="26"/>
      <c r="T18" s="14"/>
      <c r="U18" s="14"/>
      <c r="V18" s="14"/>
      <c r="W18" s="14"/>
      <c r="X18" s="14"/>
      <c r="Y18" s="14"/>
    </row>
    <row r="19" spans="1:25" s="27" customFormat="1">
      <c r="A19" s="110"/>
      <c r="B19" s="111"/>
      <c r="C19" s="111"/>
      <c r="D19" s="111"/>
      <c r="E19" s="112"/>
      <c r="F19" s="112"/>
      <c r="G19" s="111"/>
      <c r="H19" s="111"/>
      <c r="I19" s="111"/>
      <c r="J19" s="113"/>
      <c r="K19" s="111"/>
      <c r="L19" s="113"/>
      <c r="M19" s="113"/>
      <c r="N19" s="111"/>
      <c r="O19" s="111"/>
      <c r="P19" s="111"/>
      <c r="Q19" s="111"/>
      <c r="R19" s="1" t="s">
        <v>44</v>
      </c>
      <c r="S19" s="26"/>
      <c r="T19" s="14"/>
      <c r="U19" s="14"/>
      <c r="V19" s="14"/>
      <c r="W19" s="14"/>
      <c r="X19" s="14"/>
      <c r="Y19" s="14"/>
    </row>
    <row r="20" spans="1:25" s="27" customFormat="1">
      <c r="A20" s="110"/>
      <c r="B20" s="111"/>
      <c r="C20" s="111"/>
      <c r="D20" s="111"/>
      <c r="E20" s="112"/>
      <c r="F20" s="112"/>
      <c r="G20" s="111"/>
      <c r="H20" s="111"/>
      <c r="I20" s="111"/>
      <c r="J20" s="113"/>
      <c r="K20" s="111"/>
      <c r="L20" s="113"/>
      <c r="M20" s="113"/>
      <c r="N20" s="111"/>
      <c r="O20" s="111"/>
      <c r="P20" s="111"/>
      <c r="Q20" s="111"/>
      <c r="R20" s="1" t="s">
        <v>45</v>
      </c>
      <c r="S20" s="26"/>
      <c r="T20" s="14"/>
      <c r="U20" s="14"/>
      <c r="V20" s="14"/>
      <c r="W20" s="14"/>
      <c r="X20" s="14"/>
      <c r="Y20" s="14"/>
    </row>
    <row r="21" spans="1:25" s="27" customFormat="1">
      <c r="A21" s="110"/>
      <c r="B21" s="111"/>
      <c r="C21" s="111"/>
      <c r="D21" s="111"/>
      <c r="E21" s="112"/>
      <c r="F21" s="112"/>
      <c r="G21" s="111"/>
      <c r="H21" s="111"/>
      <c r="I21" s="111"/>
      <c r="J21" s="113"/>
      <c r="K21" s="111"/>
      <c r="L21" s="113"/>
      <c r="M21" s="113"/>
      <c r="N21" s="111"/>
      <c r="O21" s="111"/>
      <c r="P21" s="111"/>
      <c r="Q21" s="111"/>
      <c r="R21" s="1" t="s">
        <v>46</v>
      </c>
      <c r="S21" s="26"/>
      <c r="T21" s="14"/>
      <c r="U21" s="14"/>
      <c r="V21" s="14"/>
      <c r="W21" s="14"/>
      <c r="X21" s="14"/>
      <c r="Y21" s="14"/>
    </row>
    <row r="22" spans="1:25" s="27" customFormat="1">
      <c r="A22" s="110"/>
      <c r="B22" s="111"/>
      <c r="C22" s="111"/>
      <c r="D22" s="111"/>
      <c r="E22" s="112"/>
      <c r="F22" s="112"/>
      <c r="G22" s="111"/>
      <c r="H22" s="111"/>
      <c r="I22" s="111"/>
      <c r="J22" s="113"/>
      <c r="K22" s="111"/>
      <c r="L22" s="113"/>
      <c r="M22" s="113"/>
      <c r="N22" s="111"/>
      <c r="O22" s="111"/>
      <c r="P22" s="111"/>
      <c r="Q22" s="111"/>
      <c r="R22" s="1" t="s">
        <v>47</v>
      </c>
      <c r="S22" s="26"/>
      <c r="T22" s="14"/>
      <c r="U22" s="14"/>
      <c r="V22" s="14"/>
      <c r="W22" s="14"/>
      <c r="X22" s="14"/>
      <c r="Y22" s="14"/>
    </row>
    <row r="23" spans="1:25" ht="15" customHeight="1">
      <c r="A23" s="110" t="s">
        <v>48</v>
      </c>
      <c r="B23" s="111" t="s">
        <v>49</v>
      </c>
      <c r="C23" s="111" t="s">
        <v>50</v>
      </c>
      <c r="D23" s="111" t="s">
        <v>51</v>
      </c>
      <c r="E23" s="112">
        <v>44083</v>
      </c>
      <c r="F23" s="112">
        <v>46274</v>
      </c>
      <c r="G23" s="111" t="s">
        <v>52</v>
      </c>
      <c r="H23" s="111" t="s">
        <v>53</v>
      </c>
      <c r="I23" s="111" t="s">
        <v>27</v>
      </c>
      <c r="J23" s="113">
        <v>116000</v>
      </c>
      <c r="K23" s="111">
        <v>12</v>
      </c>
      <c r="L23" s="113">
        <v>1392000</v>
      </c>
      <c r="M23" s="113">
        <v>1392000</v>
      </c>
      <c r="N23" s="111" t="s">
        <v>54</v>
      </c>
      <c r="O23" s="111" t="s">
        <v>55</v>
      </c>
      <c r="P23" s="111" t="s">
        <v>56</v>
      </c>
      <c r="Q23" s="111" t="s">
        <v>57</v>
      </c>
      <c r="R23" s="6" t="s">
        <v>58</v>
      </c>
      <c r="S23" s="26"/>
    </row>
    <row r="24" spans="1:25">
      <c r="A24" s="110"/>
      <c r="B24" s="111"/>
      <c r="C24" s="111"/>
      <c r="D24" s="111"/>
      <c r="E24" s="112"/>
      <c r="F24" s="112"/>
      <c r="G24" s="111"/>
      <c r="H24" s="111"/>
      <c r="I24" s="111"/>
      <c r="J24" s="113"/>
      <c r="K24" s="111"/>
      <c r="L24" s="113"/>
      <c r="M24" s="113"/>
      <c r="N24" s="111"/>
      <c r="O24" s="111"/>
      <c r="P24" s="111"/>
      <c r="Q24" s="111"/>
      <c r="R24" s="6" t="s">
        <v>36</v>
      </c>
      <c r="S24" s="26"/>
    </row>
    <row r="25" spans="1:25">
      <c r="A25" s="110"/>
      <c r="B25" s="111"/>
      <c r="C25" s="111"/>
      <c r="D25" s="111"/>
      <c r="E25" s="112"/>
      <c r="F25" s="112"/>
      <c r="G25" s="111"/>
      <c r="H25" s="111"/>
      <c r="I25" s="111"/>
      <c r="J25" s="113"/>
      <c r="K25" s="111"/>
      <c r="L25" s="113"/>
      <c r="M25" s="113"/>
      <c r="N25" s="111"/>
      <c r="O25" s="111"/>
      <c r="P25" s="111"/>
      <c r="Q25" s="111"/>
      <c r="R25" s="6" t="s">
        <v>33</v>
      </c>
      <c r="S25" s="26"/>
    </row>
    <row r="26" spans="1:25">
      <c r="A26" s="110"/>
      <c r="B26" s="111"/>
      <c r="C26" s="111"/>
      <c r="D26" s="111"/>
      <c r="E26" s="112"/>
      <c r="F26" s="112"/>
      <c r="G26" s="111"/>
      <c r="H26" s="111"/>
      <c r="I26" s="111"/>
      <c r="J26" s="113"/>
      <c r="K26" s="111"/>
      <c r="L26" s="113"/>
      <c r="M26" s="113"/>
      <c r="N26" s="111"/>
      <c r="O26" s="111"/>
      <c r="P26" s="111"/>
      <c r="Q26" s="111"/>
      <c r="R26" s="6" t="s">
        <v>42</v>
      </c>
      <c r="S26" s="26"/>
    </row>
    <row r="27" spans="1:25">
      <c r="A27" s="110"/>
      <c r="B27" s="111"/>
      <c r="C27" s="111"/>
      <c r="D27" s="111"/>
      <c r="E27" s="112"/>
      <c r="F27" s="112"/>
      <c r="G27" s="111"/>
      <c r="H27" s="111"/>
      <c r="I27" s="111"/>
      <c r="J27" s="113"/>
      <c r="K27" s="111"/>
      <c r="L27" s="113"/>
      <c r="M27" s="113"/>
      <c r="N27" s="111"/>
      <c r="O27" s="111"/>
      <c r="P27" s="111"/>
      <c r="Q27" s="111"/>
      <c r="R27" s="28" t="s">
        <v>59</v>
      </c>
      <c r="S27" s="26"/>
    </row>
    <row r="28" spans="1:25">
      <c r="A28" s="110"/>
      <c r="B28" s="111"/>
      <c r="C28" s="111"/>
      <c r="D28" s="111"/>
      <c r="E28" s="112"/>
      <c r="F28" s="112"/>
      <c r="G28" s="111"/>
      <c r="H28" s="111"/>
      <c r="I28" s="111"/>
      <c r="J28" s="113"/>
      <c r="K28" s="111"/>
      <c r="L28" s="113"/>
      <c r="M28" s="113"/>
      <c r="N28" s="111"/>
      <c r="O28" s="111"/>
      <c r="P28" s="111"/>
      <c r="Q28" s="111"/>
      <c r="R28" s="1" t="s">
        <v>60</v>
      </c>
      <c r="S28" s="26"/>
    </row>
    <row r="29" spans="1:25">
      <c r="A29" s="110"/>
      <c r="B29" s="111"/>
      <c r="C29" s="111"/>
      <c r="D29" s="111"/>
      <c r="E29" s="112"/>
      <c r="F29" s="112"/>
      <c r="G29" s="111"/>
      <c r="H29" s="111"/>
      <c r="I29" s="111"/>
      <c r="J29" s="113"/>
      <c r="K29" s="111"/>
      <c r="L29" s="113"/>
      <c r="M29" s="113"/>
      <c r="N29" s="111"/>
      <c r="O29" s="111"/>
      <c r="P29" s="111"/>
      <c r="Q29" s="111"/>
      <c r="R29" s="29" t="s">
        <v>47</v>
      </c>
      <c r="S29" s="26"/>
    </row>
    <row r="30" spans="1:25">
      <c r="A30" s="110"/>
      <c r="B30" s="111"/>
      <c r="C30" s="111"/>
      <c r="D30" s="111"/>
      <c r="E30" s="112"/>
      <c r="F30" s="112"/>
      <c r="G30" s="111"/>
      <c r="H30" s="111"/>
      <c r="I30" s="111"/>
      <c r="J30" s="113"/>
      <c r="K30" s="111"/>
      <c r="L30" s="113"/>
      <c r="M30" s="113"/>
      <c r="N30" s="111"/>
      <c r="O30" s="111"/>
      <c r="P30" s="111"/>
      <c r="Q30" s="111"/>
      <c r="R30" s="29" t="s">
        <v>61</v>
      </c>
      <c r="S30" s="26"/>
    </row>
    <row r="31" spans="1:25">
      <c r="A31" s="110"/>
      <c r="B31" s="111"/>
      <c r="C31" s="111"/>
      <c r="D31" s="111"/>
      <c r="E31" s="112"/>
      <c r="F31" s="112"/>
      <c r="G31" s="111"/>
      <c r="H31" s="111"/>
      <c r="I31" s="111"/>
      <c r="J31" s="113"/>
      <c r="K31" s="111"/>
      <c r="L31" s="113"/>
      <c r="M31" s="113"/>
      <c r="N31" s="111"/>
      <c r="O31" s="111"/>
      <c r="P31" s="111"/>
      <c r="Q31" s="111"/>
      <c r="R31" s="29" t="s">
        <v>62</v>
      </c>
      <c r="S31" s="26"/>
    </row>
    <row r="32" spans="1:25">
      <c r="A32" s="110"/>
      <c r="B32" s="111"/>
      <c r="C32" s="111"/>
      <c r="D32" s="111"/>
      <c r="E32" s="112"/>
      <c r="F32" s="112"/>
      <c r="G32" s="111"/>
      <c r="H32" s="111"/>
      <c r="I32" s="111"/>
      <c r="J32" s="113"/>
      <c r="K32" s="111"/>
      <c r="L32" s="113"/>
      <c r="M32" s="113"/>
      <c r="N32" s="111"/>
      <c r="O32" s="111"/>
      <c r="P32" s="111"/>
      <c r="Q32" s="111"/>
      <c r="R32" s="1" t="s">
        <v>63</v>
      </c>
      <c r="S32" s="26"/>
    </row>
    <row r="33" spans="1:19">
      <c r="A33" s="110"/>
      <c r="B33" s="111"/>
      <c r="C33" s="111"/>
      <c r="D33" s="111"/>
      <c r="E33" s="112"/>
      <c r="F33" s="112"/>
      <c r="G33" s="111"/>
      <c r="H33" s="111"/>
      <c r="I33" s="111"/>
      <c r="J33" s="113"/>
      <c r="K33" s="111"/>
      <c r="L33" s="113"/>
      <c r="M33" s="113"/>
      <c r="N33" s="111"/>
      <c r="O33" s="111"/>
      <c r="P33" s="111"/>
      <c r="Q33" s="111"/>
      <c r="R33" s="1" t="s">
        <v>64</v>
      </c>
      <c r="S33" s="26"/>
    </row>
    <row r="34" spans="1:19">
      <c r="A34" s="110"/>
      <c r="B34" s="111"/>
      <c r="C34" s="111"/>
      <c r="D34" s="111"/>
      <c r="E34" s="112"/>
      <c r="F34" s="112"/>
      <c r="G34" s="111"/>
      <c r="H34" s="111"/>
      <c r="I34" s="111"/>
      <c r="J34" s="113"/>
      <c r="K34" s="111"/>
      <c r="L34" s="113"/>
      <c r="M34" s="113"/>
      <c r="N34" s="111"/>
      <c r="O34" s="111"/>
      <c r="P34" s="111"/>
      <c r="Q34" s="111"/>
      <c r="R34" s="1" t="s">
        <v>65</v>
      </c>
      <c r="S34" s="26"/>
    </row>
    <row r="35" spans="1:19">
      <c r="A35" s="110"/>
      <c r="B35" s="111"/>
      <c r="C35" s="111"/>
      <c r="D35" s="111"/>
      <c r="E35" s="112"/>
      <c r="F35" s="112"/>
      <c r="G35" s="111"/>
      <c r="H35" s="111"/>
      <c r="I35" s="111"/>
      <c r="J35" s="113"/>
      <c r="K35" s="111"/>
      <c r="L35" s="113"/>
      <c r="M35" s="113"/>
      <c r="N35" s="111"/>
      <c r="O35" s="111"/>
      <c r="P35" s="111"/>
      <c r="Q35" s="111"/>
      <c r="R35" s="1" t="s">
        <v>35</v>
      </c>
      <c r="S35" s="26"/>
    </row>
    <row r="36" spans="1:19">
      <c r="A36" s="110"/>
      <c r="B36" s="111"/>
      <c r="C36" s="111"/>
      <c r="D36" s="111"/>
      <c r="E36" s="112"/>
      <c r="F36" s="112"/>
      <c r="G36" s="111"/>
      <c r="H36" s="111"/>
      <c r="I36" s="111"/>
      <c r="J36" s="113"/>
      <c r="K36" s="111"/>
      <c r="L36" s="113"/>
      <c r="M36" s="113"/>
      <c r="N36" s="111"/>
      <c r="O36" s="111"/>
      <c r="P36" s="111"/>
      <c r="Q36" s="111"/>
      <c r="R36" s="1" t="s">
        <v>66</v>
      </c>
      <c r="S36" s="26"/>
    </row>
    <row r="37" spans="1:19" ht="15" customHeight="1">
      <c r="A37" s="110" t="s">
        <v>67</v>
      </c>
      <c r="B37" s="111" t="s">
        <v>68</v>
      </c>
      <c r="C37" s="111" t="s">
        <v>69</v>
      </c>
      <c r="D37" s="111" t="s">
        <v>70</v>
      </c>
      <c r="E37" s="112" t="s">
        <v>71</v>
      </c>
      <c r="F37" s="112">
        <v>46075</v>
      </c>
      <c r="G37" s="111" t="s">
        <v>25</v>
      </c>
      <c r="H37" s="111" t="s">
        <v>72</v>
      </c>
      <c r="I37" s="111" t="s">
        <v>73</v>
      </c>
      <c r="J37" s="113">
        <v>1400</v>
      </c>
      <c r="K37" s="111">
        <v>1</v>
      </c>
      <c r="L37" s="113">
        <v>1400</v>
      </c>
      <c r="M37" s="113">
        <v>1400</v>
      </c>
      <c r="N37" s="111" t="s">
        <v>74</v>
      </c>
      <c r="O37" s="111" t="s">
        <v>75</v>
      </c>
      <c r="P37" s="111" t="s">
        <v>76</v>
      </c>
      <c r="Q37" s="111" t="s">
        <v>77</v>
      </c>
      <c r="R37" s="6" t="s">
        <v>78</v>
      </c>
      <c r="S37" s="26"/>
    </row>
    <row r="38" spans="1:19">
      <c r="A38" s="110"/>
      <c r="B38" s="111"/>
      <c r="C38" s="111"/>
      <c r="D38" s="111"/>
      <c r="E38" s="112"/>
      <c r="F38" s="112"/>
      <c r="G38" s="111"/>
      <c r="H38" s="111"/>
      <c r="I38" s="111"/>
      <c r="J38" s="113"/>
      <c r="K38" s="111"/>
      <c r="L38" s="113"/>
      <c r="M38" s="113"/>
      <c r="N38" s="111"/>
      <c r="O38" s="111"/>
      <c r="P38" s="111"/>
      <c r="Q38" s="111"/>
      <c r="R38" s="6" t="s">
        <v>33</v>
      </c>
      <c r="S38" s="26"/>
    </row>
    <row r="39" spans="1:19">
      <c r="A39" s="110"/>
      <c r="B39" s="111"/>
      <c r="C39" s="111"/>
      <c r="D39" s="111"/>
      <c r="E39" s="112"/>
      <c r="F39" s="112"/>
      <c r="G39" s="111"/>
      <c r="H39" s="111"/>
      <c r="I39" s="111"/>
      <c r="J39" s="113"/>
      <c r="K39" s="111"/>
      <c r="L39" s="113"/>
      <c r="M39" s="113"/>
      <c r="N39" s="111"/>
      <c r="O39" s="111"/>
      <c r="P39" s="111"/>
      <c r="Q39" s="111"/>
      <c r="R39" s="6" t="s">
        <v>60</v>
      </c>
      <c r="S39" s="26"/>
    </row>
    <row r="40" spans="1:19" ht="78" customHeight="1">
      <c r="A40" s="110"/>
      <c r="B40" s="111"/>
      <c r="C40" s="111"/>
      <c r="D40" s="111"/>
      <c r="E40" s="112"/>
      <c r="F40" s="112"/>
      <c r="G40" s="111"/>
      <c r="H40" s="111"/>
      <c r="I40" s="111"/>
      <c r="J40" s="113"/>
      <c r="K40" s="111"/>
      <c r="L40" s="113"/>
      <c r="M40" s="113"/>
      <c r="N40" s="111"/>
      <c r="O40" s="111"/>
      <c r="P40" s="111"/>
      <c r="Q40" s="111"/>
      <c r="R40" s="1" t="s">
        <v>35</v>
      </c>
      <c r="S40" s="26"/>
    </row>
    <row r="41" spans="1:19" ht="15" customHeight="1">
      <c r="A41" s="114" t="s">
        <v>79</v>
      </c>
      <c r="B41" s="111" t="s">
        <v>80</v>
      </c>
      <c r="C41" s="111" t="s">
        <v>81</v>
      </c>
      <c r="D41" s="111" t="s">
        <v>82</v>
      </c>
      <c r="E41" s="112" t="s">
        <v>83</v>
      </c>
      <c r="F41" s="112">
        <v>46456</v>
      </c>
      <c r="G41" s="111" t="s">
        <v>52</v>
      </c>
      <c r="H41" s="111" t="s">
        <v>84</v>
      </c>
      <c r="I41" s="111" t="s">
        <v>27</v>
      </c>
      <c r="J41" s="113">
        <v>3478.08</v>
      </c>
      <c r="K41" s="111">
        <v>12</v>
      </c>
      <c r="L41" s="113">
        <v>41736.959999999999</v>
      </c>
      <c r="M41" s="113">
        <v>41736.959999999999</v>
      </c>
      <c r="N41" s="111" t="s">
        <v>85</v>
      </c>
      <c r="O41" s="111" t="s">
        <v>86</v>
      </c>
      <c r="P41" s="111" t="s">
        <v>87</v>
      </c>
      <c r="Q41" s="111" t="s">
        <v>88</v>
      </c>
      <c r="R41" s="6" t="s">
        <v>78</v>
      </c>
      <c r="S41" s="26"/>
    </row>
    <row r="42" spans="1:19">
      <c r="A42" s="114"/>
      <c r="B42" s="111"/>
      <c r="C42" s="111"/>
      <c r="D42" s="111"/>
      <c r="E42" s="112"/>
      <c r="F42" s="112"/>
      <c r="G42" s="111"/>
      <c r="H42" s="111"/>
      <c r="I42" s="111"/>
      <c r="J42" s="113"/>
      <c r="K42" s="111"/>
      <c r="L42" s="113"/>
      <c r="M42" s="113"/>
      <c r="N42" s="111"/>
      <c r="O42" s="111"/>
      <c r="P42" s="111"/>
      <c r="Q42" s="111"/>
      <c r="R42" s="6" t="s">
        <v>33</v>
      </c>
      <c r="S42" s="26"/>
    </row>
    <row r="43" spans="1:19">
      <c r="A43" s="114"/>
      <c r="B43" s="111"/>
      <c r="C43" s="111"/>
      <c r="D43" s="111"/>
      <c r="E43" s="112"/>
      <c r="F43" s="112"/>
      <c r="G43" s="111"/>
      <c r="H43" s="111"/>
      <c r="I43" s="111"/>
      <c r="J43" s="113"/>
      <c r="K43" s="111"/>
      <c r="L43" s="113"/>
      <c r="M43" s="113"/>
      <c r="N43" s="111"/>
      <c r="O43" s="111"/>
      <c r="P43" s="111"/>
      <c r="Q43" s="111"/>
      <c r="R43" s="28" t="s">
        <v>36</v>
      </c>
      <c r="S43" s="26"/>
    </row>
    <row r="44" spans="1:19">
      <c r="A44" s="114"/>
      <c r="B44" s="111"/>
      <c r="C44" s="111"/>
      <c r="D44" s="111"/>
      <c r="E44" s="112"/>
      <c r="F44" s="112"/>
      <c r="G44" s="111"/>
      <c r="H44" s="111"/>
      <c r="I44" s="111"/>
      <c r="J44" s="113"/>
      <c r="K44" s="111"/>
      <c r="L44" s="113"/>
      <c r="M44" s="113"/>
      <c r="N44" s="111"/>
      <c r="O44" s="111"/>
      <c r="P44" s="111"/>
      <c r="Q44" s="111"/>
      <c r="R44" s="6" t="s">
        <v>60</v>
      </c>
      <c r="S44" s="26"/>
    </row>
    <row r="45" spans="1:19">
      <c r="A45" s="114"/>
      <c r="B45" s="111"/>
      <c r="C45" s="111"/>
      <c r="D45" s="111"/>
      <c r="E45" s="112"/>
      <c r="F45" s="112"/>
      <c r="G45" s="111"/>
      <c r="H45" s="111"/>
      <c r="I45" s="111"/>
      <c r="J45" s="113"/>
      <c r="K45" s="111"/>
      <c r="L45" s="113"/>
      <c r="M45" s="113"/>
      <c r="N45" s="111"/>
      <c r="O45" s="111"/>
      <c r="P45" s="111"/>
      <c r="Q45" s="111"/>
      <c r="R45" s="1" t="s">
        <v>35</v>
      </c>
      <c r="S45" s="26"/>
    </row>
    <row r="46" spans="1:19">
      <c r="A46" s="114"/>
      <c r="B46" s="111"/>
      <c r="C46" s="111"/>
      <c r="D46" s="111"/>
      <c r="E46" s="112"/>
      <c r="F46" s="112"/>
      <c r="G46" s="111"/>
      <c r="H46" s="111"/>
      <c r="I46" s="111"/>
      <c r="J46" s="113"/>
      <c r="K46" s="111"/>
      <c r="L46" s="113"/>
      <c r="M46" s="113"/>
      <c r="N46" s="111"/>
      <c r="O46" s="111"/>
      <c r="P46" s="111"/>
      <c r="Q46" s="111"/>
      <c r="R46" s="1" t="s">
        <v>42</v>
      </c>
      <c r="S46" s="26"/>
    </row>
    <row r="47" spans="1:19">
      <c r="A47" s="114"/>
      <c r="B47" s="111"/>
      <c r="C47" s="111"/>
      <c r="D47" s="111"/>
      <c r="E47" s="112"/>
      <c r="F47" s="112"/>
      <c r="G47" s="111"/>
      <c r="H47" s="111"/>
      <c r="I47" s="111"/>
      <c r="J47" s="113"/>
      <c r="K47" s="111"/>
      <c r="L47" s="113"/>
      <c r="M47" s="113"/>
      <c r="N47" s="111"/>
      <c r="O47" s="111"/>
      <c r="P47" s="111"/>
      <c r="Q47" s="111"/>
      <c r="R47" s="1" t="s">
        <v>44</v>
      </c>
      <c r="S47" s="26"/>
    </row>
    <row r="48" spans="1:19">
      <c r="A48" s="114"/>
      <c r="B48" s="111"/>
      <c r="C48" s="111"/>
      <c r="D48" s="111"/>
      <c r="E48" s="112"/>
      <c r="F48" s="112"/>
      <c r="G48" s="111"/>
      <c r="H48" s="111"/>
      <c r="I48" s="111"/>
      <c r="J48" s="113"/>
      <c r="K48" s="111"/>
      <c r="L48" s="113"/>
      <c r="M48" s="113"/>
      <c r="N48" s="111"/>
      <c r="O48" s="111"/>
      <c r="P48" s="111"/>
      <c r="Q48" s="111"/>
      <c r="R48" s="1" t="s">
        <v>47</v>
      </c>
      <c r="S48" s="26"/>
    </row>
    <row r="49" spans="1:19">
      <c r="A49" s="114"/>
      <c r="B49" s="111"/>
      <c r="C49" s="111"/>
      <c r="D49" s="111"/>
      <c r="E49" s="112"/>
      <c r="F49" s="112"/>
      <c r="G49" s="111"/>
      <c r="H49" s="111"/>
      <c r="I49" s="111"/>
      <c r="J49" s="113"/>
      <c r="K49" s="111"/>
      <c r="L49" s="113"/>
      <c r="M49" s="113"/>
      <c r="N49" s="111"/>
      <c r="O49" s="111"/>
      <c r="P49" s="111"/>
      <c r="Q49" s="111"/>
      <c r="R49" s="1" t="s">
        <v>37</v>
      </c>
      <c r="S49" s="26"/>
    </row>
    <row r="50" spans="1:19">
      <c r="A50" s="114"/>
      <c r="B50" s="111"/>
      <c r="C50" s="111"/>
      <c r="D50" s="111"/>
      <c r="E50" s="112"/>
      <c r="F50" s="112"/>
      <c r="G50" s="111"/>
      <c r="H50" s="111"/>
      <c r="I50" s="111"/>
      <c r="J50" s="113"/>
      <c r="K50" s="111"/>
      <c r="L50" s="113"/>
      <c r="M50" s="113"/>
      <c r="N50" s="111"/>
      <c r="O50" s="111"/>
      <c r="P50" s="111"/>
      <c r="Q50" s="111"/>
      <c r="R50" s="1" t="s">
        <v>61</v>
      </c>
      <c r="S50" s="26"/>
    </row>
    <row r="51" spans="1:19" ht="15" customHeight="1">
      <c r="A51" s="110" t="s">
        <v>89</v>
      </c>
      <c r="B51" s="111" t="s">
        <v>90</v>
      </c>
      <c r="C51" s="111" t="s">
        <v>91</v>
      </c>
      <c r="D51" s="111" t="s">
        <v>92</v>
      </c>
      <c r="E51" s="112" t="s">
        <v>93</v>
      </c>
      <c r="F51" s="112">
        <v>46159</v>
      </c>
      <c r="G51" s="111" t="s">
        <v>25</v>
      </c>
      <c r="H51" s="111" t="s">
        <v>94</v>
      </c>
      <c r="I51" s="111" t="s">
        <v>27</v>
      </c>
      <c r="J51" s="113">
        <v>164.72</v>
      </c>
      <c r="K51" s="111">
        <v>12</v>
      </c>
      <c r="L51" s="113">
        <v>1976.64</v>
      </c>
      <c r="M51" s="113">
        <v>1976.64</v>
      </c>
      <c r="N51" s="111" t="s">
        <v>95</v>
      </c>
      <c r="O51" s="111" t="s">
        <v>96</v>
      </c>
      <c r="P51" s="111" t="s">
        <v>97</v>
      </c>
      <c r="Q51" s="111" t="s">
        <v>98</v>
      </c>
      <c r="R51" s="6" t="s">
        <v>78</v>
      </c>
      <c r="S51" s="26"/>
    </row>
    <row r="52" spans="1:19">
      <c r="A52" s="110"/>
      <c r="B52" s="111"/>
      <c r="C52" s="111"/>
      <c r="D52" s="111"/>
      <c r="E52" s="112"/>
      <c r="F52" s="112"/>
      <c r="G52" s="111"/>
      <c r="H52" s="111"/>
      <c r="I52" s="111"/>
      <c r="J52" s="113"/>
      <c r="K52" s="111"/>
      <c r="L52" s="113"/>
      <c r="M52" s="113"/>
      <c r="N52" s="111"/>
      <c r="O52" s="111"/>
      <c r="P52" s="111"/>
      <c r="Q52" s="111"/>
      <c r="R52" s="30" t="s">
        <v>33</v>
      </c>
      <c r="S52" s="26"/>
    </row>
    <row r="53" spans="1:19">
      <c r="A53" s="110"/>
      <c r="B53" s="111"/>
      <c r="C53" s="111"/>
      <c r="D53" s="111"/>
      <c r="E53" s="112"/>
      <c r="F53" s="112"/>
      <c r="G53" s="111"/>
      <c r="H53" s="111"/>
      <c r="I53" s="111"/>
      <c r="J53" s="113"/>
      <c r="K53" s="111"/>
      <c r="L53" s="113"/>
      <c r="M53" s="113"/>
      <c r="N53" s="111"/>
      <c r="O53" s="111"/>
      <c r="P53" s="111"/>
      <c r="Q53" s="111"/>
      <c r="R53" s="31" t="s">
        <v>36</v>
      </c>
      <c r="S53" s="26"/>
    </row>
    <row r="54" spans="1:19">
      <c r="A54" s="110"/>
      <c r="B54" s="111"/>
      <c r="C54" s="111"/>
      <c r="D54" s="111"/>
      <c r="E54" s="112"/>
      <c r="F54" s="112"/>
      <c r="G54" s="111"/>
      <c r="H54" s="111"/>
      <c r="I54" s="111"/>
      <c r="J54" s="113"/>
      <c r="K54" s="111"/>
      <c r="L54" s="113"/>
      <c r="M54" s="113"/>
      <c r="N54" s="111"/>
      <c r="O54" s="111"/>
      <c r="P54" s="111"/>
      <c r="Q54" s="111"/>
      <c r="R54" s="30" t="s">
        <v>60</v>
      </c>
      <c r="S54" s="26"/>
    </row>
    <row r="55" spans="1:19">
      <c r="A55" s="110"/>
      <c r="B55" s="111"/>
      <c r="C55" s="111"/>
      <c r="D55" s="111"/>
      <c r="E55" s="112"/>
      <c r="F55" s="112"/>
      <c r="G55" s="111"/>
      <c r="H55" s="111"/>
      <c r="I55" s="111"/>
      <c r="J55" s="113"/>
      <c r="K55" s="111"/>
      <c r="L55" s="113"/>
      <c r="M55" s="113"/>
      <c r="N55" s="111"/>
      <c r="O55" s="111"/>
      <c r="P55" s="111"/>
      <c r="Q55" s="111"/>
      <c r="R55" s="32" t="s">
        <v>35</v>
      </c>
      <c r="S55" s="26"/>
    </row>
    <row r="56" spans="1:19">
      <c r="A56" s="110"/>
      <c r="B56" s="111"/>
      <c r="C56" s="111"/>
      <c r="D56" s="111"/>
      <c r="E56" s="112"/>
      <c r="F56" s="112"/>
      <c r="G56" s="111"/>
      <c r="H56" s="111"/>
      <c r="I56" s="111"/>
      <c r="J56" s="113"/>
      <c r="K56" s="111"/>
      <c r="L56" s="113"/>
      <c r="M56" s="113"/>
      <c r="N56" s="111"/>
      <c r="O56" s="111"/>
      <c r="P56" s="111"/>
      <c r="Q56" s="111"/>
      <c r="R56" s="32" t="s">
        <v>42</v>
      </c>
      <c r="S56" s="26"/>
    </row>
    <row r="57" spans="1:19">
      <c r="A57" s="110"/>
      <c r="B57" s="111"/>
      <c r="C57" s="111"/>
      <c r="D57" s="111"/>
      <c r="E57" s="112"/>
      <c r="F57" s="112"/>
      <c r="G57" s="111"/>
      <c r="H57" s="111"/>
      <c r="I57" s="111"/>
      <c r="J57" s="113"/>
      <c r="K57" s="111"/>
      <c r="L57" s="113"/>
      <c r="M57" s="113"/>
      <c r="N57" s="111"/>
      <c r="O57" s="111"/>
      <c r="P57" s="111"/>
      <c r="Q57" s="111"/>
      <c r="R57" s="32" t="s">
        <v>44</v>
      </c>
      <c r="S57" s="26"/>
    </row>
    <row r="58" spans="1:19">
      <c r="A58" s="110"/>
      <c r="B58" s="111"/>
      <c r="C58" s="111"/>
      <c r="D58" s="111"/>
      <c r="E58" s="112"/>
      <c r="F58" s="112"/>
      <c r="G58" s="111"/>
      <c r="H58" s="111"/>
      <c r="I58" s="111"/>
      <c r="J58" s="113"/>
      <c r="K58" s="111"/>
      <c r="L58" s="113"/>
      <c r="M58" s="113"/>
      <c r="N58" s="111"/>
      <c r="O58" s="111"/>
      <c r="P58" s="111"/>
      <c r="Q58" s="111"/>
      <c r="R58" s="32" t="s">
        <v>47</v>
      </c>
      <c r="S58" s="26"/>
    </row>
    <row r="59" spans="1:19" ht="45" customHeight="1">
      <c r="A59" s="115" t="s">
        <v>99</v>
      </c>
      <c r="B59" s="116" t="s">
        <v>100</v>
      </c>
      <c r="C59" s="116" t="s">
        <v>101</v>
      </c>
      <c r="D59" s="116" t="s">
        <v>102</v>
      </c>
      <c r="E59" s="112" t="s">
        <v>103</v>
      </c>
      <c r="F59" s="112">
        <v>46169</v>
      </c>
      <c r="G59" s="116" t="s">
        <v>25</v>
      </c>
      <c r="H59" s="5" t="s">
        <v>104</v>
      </c>
      <c r="I59" s="5" t="s">
        <v>73</v>
      </c>
      <c r="J59" s="3">
        <v>14433.41</v>
      </c>
      <c r="K59" s="5">
        <v>1</v>
      </c>
      <c r="L59" s="3">
        <v>14433.41</v>
      </c>
      <c r="M59" s="113">
        <v>72167.009999999995</v>
      </c>
      <c r="N59" s="116" t="s">
        <v>105</v>
      </c>
      <c r="O59" s="116" t="s">
        <v>106</v>
      </c>
      <c r="P59" s="116" t="s">
        <v>107</v>
      </c>
      <c r="Q59" s="116" t="s">
        <v>108</v>
      </c>
      <c r="R59" s="25" t="s">
        <v>78</v>
      </c>
      <c r="S59" s="26"/>
    </row>
    <row r="60" spans="1:19" ht="15" customHeight="1">
      <c r="A60" s="115"/>
      <c r="B60" s="116"/>
      <c r="C60" s="116"/>
      <c r="D60" s="116"/>
      <c r="E60" s="112"/>
      <c r="F60" s="112"/>
      <c r="G60" s="116"/>
      <c r="H60" s="111" t="s">
        <v>109</v>
      </c>
      <c r="I60" s="111" t="s">
        <v>110</v>
      </c>
      <c r="J60" s="113">
        <v>4811.13</v>
      </c>
      <c r="K60" s="111">
        <v>12</v>
      </c>
      <c r="L60" s="113">
        <v>57733.599999999999</v>
      </c>
      <c r="M60" s="113"/>
      <c r="N60" s="116"/>
      <c r="O60" s="116"/>
      <c r="P60" s="116"/>
      <c r="Q60" s="116"/>
      <c r="R60" s="25" t="s">
        <v>33</v>
      </c>
      <c r="S60" s="26"/>
    </row>
    <row r="61" spans="1:19">
      <c r="A61" s="115"/>
      <c r="B61" s="116"/>
      <c r="C61" s="116"/>
      <c r="D61" s="116"/>
      <c r="E61" s="112"/>
      <c r="F61" s="112"/>
      <c r="G61" s="116"/>
      <c r="H61" s="111"/>
      <c r="I61" s="111"/>
      <c r="J61" s="113"/>
      <c r="K61" s="111"/>
      <c r="L61" s="113"/>
      <c r="M61" s="113"/>
      <c r="N61" s="116"/>
      <c r="O61" s="116"/>
      <c r="P61" s="116"/>
      <c r="Q61" s="116"/>
      <c r="R61" s="33" t="s">
        <v>36</v>
      </c>
      <c r="S61" s="26"/>
    </row>
    <row r="62" spans="1:19">
      <c r="A62" s="115"/>
      <c r="B62" s="116"/>
      <c r="C62" s="116"/>
      <c r="D62" s="116"/>
      <c r="E62" s="112"/>
      <c r="F62" s="112"/>
      <c r="G62" s="116"/>
      <c r="H62" s="111"/>
      <c r="I62" s="111"/>
      <c r="J62" s="113"/>
      <c r="K62" s="111"/>
      <c r="L62" s="113"/>
      <c r="M62" s="113"/>
      <c r="N62" s="116"/>
      <c r="O62" s="116"/>
      <c r="P62" s="116"/>
      <c r="Q62" s="116"/>
      <c r="R62" s="34" t="s">
        <v>60</v>
      </c>
      <c r="S62" s="26"/>
    </row>
    <row r="63" spans="1:19">
      <c r="A63" s="115"/>
      <c r="B63" s="116"/>
      <c r="C63" s="116"/>
      <c r="D63" s="116"/>
      <c r="E63" s="112"/>
      <c r="F63" s="112"/>
      <c r="G63" s="116"/>
      <c r="H63" s="111"/>
      <c r="I63" s="111"/>
      <c r="J63" s="113"/>
      <c r="K63" s="111"/>
      <c r="L63" s="113"/>
      <c r="M63" s="113"/>
      <c r="N63" s="116"/>
      <c r="O63" s="116"/>
      <c r="P63" s="116"/>
      <c r="Q63" s="116"/>
      <c r="R63" s="34" t="s">
        <v>42</v>
      </c>
      <c r="S63" s="26"/>
    </row>
    <row r="64" spans="1:19">
      <c r="A64" s="115"/>
      <c r="B64" s="116"/>
      <c r="C64" s="116"/>
      <c r="D64" s="116"/>
      <c r="E64" s="112"/>
      <c r="F64" s="112"/>
      <c r="G64" s="116"/>
      <c r="H64" s="111"/>
      <c r="I64" s="111"/>
      <c r="J64" s="113"/>
      <c r="K64" s="111"/>
      <c r="L64" s="113"/>
      <c r="M64" s="113"/>
      <c r="N64" s="116"/>
      <c r="O64" s="116"/>
      <c r="P64" s="116"/>
      <c r="Q64" s="116"/>
      <c r="R64" s="35" t="s">
        <v>35</v>
      </c>
      <c r="S64" s="26"/>
    </row>
    <row r="65" spans="1:19">
      <c r="A65" s="115"/>
      <c r="B65" s="116"/>
      <c r="C65" s="116"/>
      <c r="D65" s="116"/>
      <c r="E65" s="112"/>
      <c r="F65" s="112"/>
      <c r="G65" s="116"/>
      <c r="H65" s="111"/>
      <c r="I65" s="111"/>
      <c r="J65" s="113"/>
      <c r="K65" s="111"/>
      <c r="L65" s="113"/>
      <c r="M65" s="113"/>
      <c r="N65" s="116"/>
      <c r="O65" s="116"/>
      <c r="P65" s="116"/>
      <c r="Q65" s="116"/>
      <c r="R65" s="35" t="s">
        <v>44</v>
      </c>
      <c r="S65" s="26"/>
    </row>
    <row r="66" spans="1:19">
      <c r="A66" s="115"/>
      <c r="B66" s="116"/>
      <c r="C66" s="116"/>
      <c r="D66" s="116"/>
      <c r="E66" s="112"/>
      <c r="F66" s="112"/>
      <c r="G66" s="116"/>
      <c r="H66" s="111"/>
      <c r="I66" s="111"/>
      <c r="J66" s="113"/>
      <c r="K66" s="111"/>
      <c r="L66" s="113"/>
      <c r="M66" s="113"/>
      <c r="N66" s="116"/>
      <c r="O66" s="116"/>
      <c r="P66" s="116"/>
      <c r="Q66" s="116"/>
      <c r="R66" s="35" t="s">
        <v>47</v>
      </c>
      <c r="S66" s="26"/>
    </row>
    <row r="67" spans="1:19">
      <c r="A67" s="115"/>
      <c r="B67" s="116"/>
      <c r="C67" s="116"/>
      <c r="D67" s="116"/>
      <c r="E67" s="112"/>
      <c r="F67" s="112"/>
      <c r="G67" s="116"/>
      <c r="H67" s="111"/>
      <c r="I67" s="111"/>
      <c r="J67" s="113"/>
      <c r="K67" s="111"/>
      <c r="L67" s="113"/>
      <c r="M67" s="113"/>
      <c r="N67" s="116"/>
      <c r="O67" s="116"/>
      <c r="P67" s="116"/>
      <c r="Q67" s="116"/>
      <c r="R67" s="35" t="s">
        <v>61</v>
      </c>
      <c r="S67" s="26"/>
    </row>
    <row r="68" spans="1:19" ht="15" customHeight="1">
      <c r="A68" s="110" t="s">
        <v>111</v>
      </c>
      <c r="B68" s="111" t="s">
        <v>112</v>
      </c>
      <c r="C68" s="111" t="s">
        <v>113</v>
      </c>
      <c r="D68" s="111" t="s">
        <v>114</v>
      </c>
      <c r="E68" s="112" t="s">
        <v>115</v>
      </c>
      <c r="F68" s="112">
        <v>46217</v>
      </c>
      <c r="G68" s="111" t="s">
        <v>52</v>
      </c>
      <c r="H68" s="111" t="s">
        <v>116</v>
      </c>
      <c r="I68" s="111" t="s">
        <v>27</v>
      </c>
      <c r="J68" s="113">
        <v>186.23</v>
      </c>
      <c r="K68" s="111">
        <v>60</v>
      </c>
      <c r="L68" s="113">
        <v>11173.8</v>
      </c>
      <c r="M68" s="113">
        <v>11173.8</v>
      </c>
      <c r="N68" s="111" t="s">
        <v>117</v>
      </c>
      <c r="O68" s="111" t="s">
        <v>118</v>
      </c>
      <c r="P68" s="111" t="s">
        <v>119</v>
      </c>
      <c r="Q68" s="111" t="s">
        <v>120</v>
      </c>
      <c r="R68" s="28" t="s">
        <v>36</v>
      </c>
      <c r="S68" s="26"/>
    </row>
    <row r="69" spans="1:19" ht="53.25" customHeight="1">
      <c r="A69" s="110"/>
      <c r="B69" s="111"/>
      <c r="C69" s="111"/>
      <c r="D69" s="111"/>
      <c r="E69" s="112"/>
      <c r="F69" s="112"/>
      <c r="G69" s="111"/>
      <c r="H69" s="111"/>
      <c r="I69" s="111"/>
      <c r="J69" s="113"/>
      <c r="K69" s="111"/>
      <c r="L69" s="113"/>
      <c r="M69" s="113"/>
      <c r="N69" s="111"/>
      <c r="O69" s="111"/>
      <c r="P69" s="111"/>
      <c r="Q69" s="111"/>
      <c r="R69" s="6" t="s">
        <v>42</v>
      </c>
      <c r="S69" s="26"/>
    </row>
    <row r="70" spans="1:19" ht="21" customHeight="1">
      <c r="A70" s="110"/>
      <c r="B70" s="111"/>
      <c r="C70" s="111"/>
      <c r="D70" s="111"/>
      <c r="E70" s="112"/>
      <c r="F70" s="112"/>
      <c r="G70" s="111"/>
      <c r="H70" s="111"/>
      <c r="I70" s="111"/>
      <c r="J70" s="113"/>
      <c r="K70" s="111"/>
      <c r="L70" s="113"/>
      <c r="M70" s="113"/>
      <c r="N70" s="111"/>
      <c r="O70" s="111"/>
      <c r="P70" s="111"/>
      <c r="Q70" s="111"/>
      <c r="R70" s="1" t="s">
        <v>44</v>
      </c>
      <c r="S70" s="26"/>
    </row>
    <row r="71" spans="1:19" ht="21" customHeight="1">
      <c r="A71" s="110"/>
      <c r="B71" s="111"/>
      <c r="C71" s="111"/>
      <c r="D71" s="111"/>
      <c r="E71" s="112"/>
      <c r="F71" s="112"/>
      <c r="G71" s="111"/>
      <c r="H71" s="111"/>
      <c r="I71" s="111"/>
      <c r="J71" s="113"/>
      <c r="K71" s="111"/>
      <c r="L71" s="113"/>
      <c r="M71" s="113"/>
      <c r="N71" s="111"/>
      <c r="O71" s="111"/>
      <c r="P71" s="111"/>
      <c r="Q71" s="111"/>
      <c r="R71" s="1" t="s">
        <v>47</v>
      </c>
      <c r="S71" s="26"/>
    </row>
    <row r="72" spans="1:19" ht="21" customHeight="1">
      <c r="A72" s="110"/>
      <c r="B72" s="111"/>
      <c r="C72" s="111"/>
      <c r="D72" s="111"/>
      <c r="E72" s="112"/>
      <c r="F72" s="112"/>
      <c r="G72" s="111"/>
      <c r="H72" s="111"/>
      <c r="I72" s="111"/>
      <c r="J72" s="113"/>
      <c r="K72" s="111"/>
      <c r="L72" s="113"/>
      <c r="M72" s="113"/>
      <c r="N72" s="111"/>
      <c r="O72" s="111"/>
      <c r="P72" s="111"/>
      <c r="Q72" s="111"/>
      <c r="R72" s="1" t="s">
        <v>61</v>
      </c>
      <c r="S72" s="26"/>
    </row>
    <row r="73" spans="1:19" ht="21" customHeight="1">
      <c r="A73" s="110"/>
      <c r="B73" s="111"/>
      <c r="C73" s="111"/>
      <c r="D73" s="111"/>
      <c r="E73" s="112"/>
      <c r="F73" s="112"/>
      <c r="G73" s="111"/>
      <c r="H73" s="111"/>
      <c r="I73" s="111"/>
      <c r="J73" s="113"/>
      <c r="K73" s="111"/>
      <c r="L73" s="113"/>
      <c r="M73" s="113"/>
      <c r="N73" s="111"/>
      <c r="O73" s="111"/>
      <c r="P73" s="111"/>
      <c r="Q73" s="111"/>
      <c r="R73" s="1" t="s">
        <v>62</v>
      </c>
      <c r="S73" s="26"/>
    </row>
    <row r="74" spans="1:19" ht="15" customHeight="1">
      <c r="A74" s="110" t="s">
        <v>121</v>
      </c>
      <c r="B74" s="111" t="s">
        <v>122</v>
      </c>
      <c r="C74" s="111" t="s">
        <v>123</v>
      </c>
      <c r="D74" s="111" t="s">
        <v>124</v>
      </c>
      <c r="E74" s="112" t="s">
        <v>125</v>
      </c>
      <c r="F74" s="112">
        <v>46221</v>
      </c>
      <c r="G74" s="111" t="s">
        <v>52</v>
      </c>
      <c r="H74" s="111" t="s">
        <v>126</v>
      </c>
      <c r="I74" s="111" t="s">
        <v>27</v>
      </c>
      <c r="J74" s="113">
        <v>3673.59</v>
      </c>
      <c r="K74" s="111">
        <v>12</v>
      </c>
      <c r="L74" s="113">
        <v>44083.08</v>
      </c>
      <c r="M74" s="113">
        <v>44083.08</v>
      </c>
      <c r="N74" s="111" t="s">
        <v>127</v>
      </c>
      <c r="O74" s="111" t="s">
        <v>128</v>
      </c>
      <c r="P74" s="111" t="s">
        <v>129</v>
      </c>
      <c r="Q74" s="111" t="s">
        <v>130</v>
      </c>
      <c r="R74" s="6" t="s">
        <v>78</v>
      </c>
      <c r="S74" s="26"/>
    </row>
    <row r="75" spans="1:19">
      <c r="A75" s="110"/>
      <c r="B75" s="111"/>
      <c r="C75" s="111"/>
      <c r="D75" s="111"/>
      <c r="E75" s="112"/>
      <c r="F75" s="112"/>
      <c r="G75" s="111"/>
      <c r="H75" s="111"/>
      <c r="I75" s="111"/>
      <c r="J75" s="113"/>
      <c r="K75" s="111"/>
      <c r="L75" s="113"/>
      <c r="M75" s="113"/>
      <c r="N75" s="111"/>
      <c r="O75" s="111"/>
      <c r="P75" s="111"/>
      <c r="Q75" s="111"/>
      <c r="R75" s="6" t="s">
        <v>33</v>
      </c>
      <c r="S75" s="26"/>
    </row>
    <row r="76" spans="1:19">
      <c r="A76" s="110"/>
      <c r="B76" s="111"/>
      <c r="C76" s="111"/>
      <c r="D76" s="111"/>
      <c r="E76" s="112"/>
      <c r="F76" s="112"/>
      <c r="G76" s="111"/>
      <c r="H76" s="111"/>
      <c r="I76" s="111"/>
      <c r="J76" s="113"/>
      <c r="K76" s="111"/>
      <c r="L76" s="113"/>
      <c r="M76" s="113"/>
      <c r="N76" s="111"/>
      <c r="O76" s="111"/>
      <c r="P76" s="111"/>
      <c r="Q76" s="111"/>
      <c r="R76" s="31" t="s">
        <v>60</v>
      </c>
      <c r="S76" s="26"/>
    </row>
    <row r="77" spans="1:19">
      <c r="A77" s="110"/>
      <c r="B77" s="111"/>
      <c r="C77" s="111"/>
      <c r="D77" s="111"/>
      <c r="E77" s="112"/>
      <c r="F77" s="112"/>
      <c r="G77" s="111"/>
      <c r="H77" s="111"/>
      <c r="I77" s="111"/>
      <c r="J77" s="113"/>
      <c r="K77" s="111"/>
      <c r="L77" s="113"/>
      <c r="M77" s="113"/>
      <c r="N77" s="111"/>
      <c r="O77" s="111"/>
      <c r="P77" s="111"/>
      <c r="Q77" s="111"/>
      <c r="R77" s="32" t="s">
        <v>35</v>
      </c>
      <c r="S77" s="26"/>
    </row>
    <row r="78" spans="1:19">
      <c r="A78" s="110"/>
      <c r="B78" s="111"/>
      <c r="C78" s="111"/>
      <c r="D78" s="111"/>
      <c r="E78" s="112"/>
      <c r="F78" s="112"/>
      <c r="G78" s="111"/>
      <c r="H78" s="111"/>
      <c r="I78" s="111"/>
      <c r="J78" s="113"/>
      <c r="K78" s="111"/>
      <c r="L78" s="113"/>
      <c r="M78" s="113"/>
      <c r="N78" s="111"/>
      <c r="O78" s="111"/>
      <c r="P78" s="111"/>
      <c r="Q78" s="111"/>
      <c r="R78" s="31" t="s">
        <v>36</v>
      </c>
      <c r="S78" s="26"/>
    </row>
    <row r="79" spans="1:19">
      <c r="A79" s="110"/>
      <c r="B79" s="111"/>
      <c r="C79" s="111"/>
      <c r="D79" s="111"/>
      <c r="E79" s="112"/>
      <c r="F79" s="112"/>
      <c r="G79" s="111"/>
      <c r="H79" s="111"/>
      <c r="I79" s="111"/>
      <c r="J79" s="113"/>
      <c r="K79" s="111"/>
      <c r="L79" s="113"/>
      <c r="M79" s="113"/>
      <c r="N79" s="111"/>
      <c r="O79" s="111"/>
      <c r="P79" s="111"/>
      <c r="Q79" s="111"/>
      <c r="R79" s="30" t="s">
        <v>42</v>
      </c>
      <c r="S79" s="26"/>
    </row>
    <row r="80" spans="1:19">
      <c r="A80" s="110"/>
      <c r="B80" s="111"/>
      <c r="C80" s="111"/>
      <c r="D80" s="111"/>
      <c r="E80" s="112"/>
      <c r="F80" s="112"/>
      <c r="G80" s="111"/>
      <c r="H80" s="111"/>
      <c r="I80" s="111"/>
      <c r="J80" s="113"/>
      <c r="K80" s="111"/>
      <c r="L80" s="113"/>
      <c r="M80" s="113"/>
      <c r="N80" s="111"/>
      <c r="O80" s="111"/>
      <c r="P80" s="111"/>
      <c r="Q80" s="111"/>
      <c r="R80" s="32" t="s">
        <v>44</v>
      </c>
      <c r="S80" s="26"/>
    </row>
    <row r="81" spans="1:19">
      <c r="A81" s="110"/>
      <c r="B81" s="111"/>
      <c r="C81" s="111"/>
      <c r="D81" s="111"/>
      <c r="E81" s="112"/>
      <c r="F81" s="112"/>
      <c r="G81" s="111"/>
      <c r="H81" s="111"/>
      <c r="I81" s="111"/>
      <c r="J81" s="113"/>
      <c r="K81" s="111"/>
      <c r="L81" s="113"/>
      <c r="M81" s="113"/>
      <c r="N81" s="111"/>
      <c r="O81" s="111"/>
      <c r="P81" s="111"/>
      <c r="Q81" s="111"/>
      <c r="R81" s="32" t="s">
        <v>47</v>
      </c>
      <c r="S81" s="26"/>
    </row>
    <row r="82" spans="1:19">
      <c r="A82" s="110"/>
      <c r="B82" s="111"/>
      <c r="C82" s="111"/>
      <c r="D82" s="111"/>
      <c r="E82" s="112"/>
      <c r="F82" s="112"/>
      <c r="G82" s="111"/>
      <c r="H82" s="111"/>
      <c r="I82" s="111"/>
      <c r="J82" s="113"/>
      <c r="K82" s="111"/>
      <c r="L82" s="113"/>
      <c r="M82" s="113"/>
      <c r="N82" s="111"/>
      <c r="O82" s="111"/>
      <c r="P82" s="111"/>
      <c r="Q82" s="111"/>
      <c r="R82" s="32" t="s">
        <v>61</v>
      </c>
      <c r="S82" s="26"/>
    </row>
    <row r="83" spans="1:19" ht="30" customHeight="1">
      <c r="A83" s="110" t="s">
        <v>131</v>
      </c>
      <c r="B83" s="111" t="s">
        <v>132</v>
      </c>
      <c r="C83" s="111" t="s">
        <v>133</v>
      </c>
      <c r="D83" s="111" t="s">
        <v>134</v>
      </c>
      <c r="E83" s="112">
        <v>44451</v>
      </c>
      <c r="F83" s="112">
        <v>46276</v>
      </c>
      <c r="G83" s="111" t="s">
        <v>52</v>
      </c>
      <c r="H83" s="5" t="s">
        <v>135</v>
      </c>
      <c r="I83" s="5" t="s">
        <v>73</v>
      </c>
      <c r="J83" s="3">
        <v>2204.0500000000002</v>
      </c>
      <c r="K83" s="5">
        <v>140</v>
      </c>
      <c r="L83" s="3">
        <v>308567</v>
      </c>
      <c r="M83" s="113">
        <v>5211706.12</v>
      </c>
      <c r="N83" s="111" t="s">
        <v>136</v>
      </c>
      <c r="O83" s="111" t="s">
        <v>137</v>
      </c>
      <c r="P83" s="111" t="s">
        <v>138</v>
      </c>
      <c r="Q83" s="111" t="s">
        <v>139</v>
      </c>
      <c r="R83" s="6" t="s">
        <v>140</v>
      </c>
      <c r="S83" s="26"/>
    </row>
    <row r="84" spans="1:19" ht="13.9">
      <c r="A84" s="110"/>
      <c r="B84" s="111"/>
      <c r="C84" s="111"/>
      <c r="D84" s="111"/>
      <c r="E84" s="112"/>
      <c r="F84" s="112"/>
      <c r="G84" s="111"/>
      <c r="H84" s="5" t="s">
        <v>141</v>
      </c>
      <c r="I84" s="5" t="s">
        <v>27</v>
      </c>
      <c r="J84" s="3">
        <v>59923.77</v>
      </c>
      <c r="K84" s="5">
        <v>12</v>
      </c>
      <c r="L84" s="3">
        <v>719085.24</v>
      </c>
      <c r="M84" s="113"/>
      <c r="N84" s="111"/>
      <c r="O84" s="111"/>
      <c r="P84" s="111"/>
      <c r="Q84" s="111"/>
      <c r="R84" s="6" t="s">
        <v>78</v>
      </c>
      <c r="S84" s="26"/>
    </row>
    <row r="85" spans="1:19" ht="13.9">
      <c r="A85" s="110"/>
      <c r="B85" s="111"/>
      <c r="C85" s="111"/>
      <c r="D85" s="111"/>
      <c r="E85" s="112"/>
      <c r="F85" s="112"/>
      <c r="G85" s="111"/>
      <c r="H85" s="5" t="s">
        <v>142</v>
      </c>
      <c r="I85" s="5" t="s">
        <v>27</v>
      </c>
      <c r="J85" s="3">
        <v>72589.990000000005</v>
      </c>
      <c r="K85" s="5">
        <v>12</v>
      </c>
      <c r="L85" s="3">
        <v>871079.88</v>
      </c>
      <c r="M85" s="113"/>
      <c r="N85" s="111"/>
      <c r="O85" s="111"/>
      <c r="P85" s="111"/>
      <c r="Q85" s="111"/>
      <c r="R85" s="6" t="s">
        <v>33</v>
      </c>
      <c r="S85" s="26"/>
    </row>
    <row r="86" spans="1:19" ht="23.85">
      <c r="A86" s="110"/>
      <c r="B86" s="111"/>
      <c r="C86" s="111"/>
      <c r="D86" s="111"/>
      <c r="E86" s="112"/>
      <c r="F86" s="112"/>
      <c r="G86" s="111"/>
      <c r="H86" s="5" t="s">
        <v>143</v>
      </c>
      <c r="I86" s="5" t="s">
        <v>27</v>
      </c>
      <c r="J86" s="3">
        <v>111255.26</v>
      </c>
      <c r="K86" s="5">
        <v>12</v>
      </c>
      <c r="L86" s="3">
        <v>1335063.1200000001</v>
      </c>
      <c r="M86" s="113"/>
      <c r="N86" s="111"/>
      <c r="O86" s="111"/>
      <c r="P86" s="111"/>
      <c r="Q86" s="111"/>
      <c r="R86" s="28" t="s">
        <v>42</v>
      </c>
      <c r="S86" s="26"/>
    </row>
    <row r="87" spans="1:19" ht="23.85">
      <c r="A87" s="110"/>
      <c r="B87" s="111"/>
      <c r="C87" s="111"/>
      <c r="D87" s="111"/>
      <c r="E87" s="112"/>
      <c r="F87" s="112"/>
      <c r="G87" s="111"/>
      <c r="H87" s="5" t="s">
        <v>144</v>
      </c>
      <c r="I87" s="5" t="s">
        <v>27</v>
      </c>
      <c r="J87" s="3">
        <v>128091.74</v>
      </c>
      <c r="K87" s="5">
        <v>12</v>
      </c>
      <c r="L87" s="3">
        <v>1537100.88</v>
      </c>
      <c r="M87" s="113"/>
      <c r="N87" s="111"/>
      <c r="O87" s="111"/>
      <c r="P87" s="111"/>
      <c r="Q87" s="111"/>
      <c r="R87" s="6" t="s">
        <v>44</v>
      </c>
      <c r="S87" s="26"/>
    </row>
    <row r="88" spans="1:19" ht="15" customHeight="1">
      <c r="A88" s="110"/>
      <c r="B88" s="111"/>
      <c r="C88" s="111"/>
      <c r="D88" s="111"/>
      <c r="E88" s="112"/>
      <c r="F88" s="112"/>
      <c r="G88" s="111"/>
      <c r="H88" s="111" t="s">
        <v>145</v>
      </c>
      <c r="I88" s="111" t="s">
        <v>110</v>
      </c>
      <c r="J88" s="113">
        <v>2204.0500000000002</v>
      </c>
      <c r="K88" s="111">
        <v>200</v>
      </c>
      <c r="L88" s="113">
        <v>440810</v>
      </c>
      <c r="M88" s="113"/>
      <c r="N88" s="111"/>
      <c r="O88" s="111"/>
      <c r="P88" s="111"/>
      <c r="Q88" s="111"/>
      <c r="R88" s="6" t="s">
        <v>60</v>
      </c>
      <c r="S88" s="26"/>
    </row>
    <row r="89" spans="1:19" ht="13.9">
      <c r="A89" s="110"/>
      <c r="B89" s="111"/>
      <c r="C89" s="111"/>
      <c r="D89" s="111"/>
      <c r="E89" s="112"/>
      <c r="F89" s="112"/>
      <c r="G89" s="111"/>
      <c r="H89" s="111"/>
      <c r="I89" s="111"/>
      <c r="J89" s="113"/>
      <c r="K89" s="111"/>
      <c r="L89" s="113"/>
      <c r="M89" s="113"/>
      <c r="N89" s="111"/>
      <c r="O89" s="111"/>
      <c r="P89" s="111"/>
      <c r="Q89" s="111"/>
      <c r="R89" s="36" t="s">
        <v>47</v>
      </c>
      <c r="S89" s="26"/>
    </row>
    <row r="90" spans="1:19" ht="13.9">
      <c r="A90" s="110"/>
      <c r="B90" s="111"/>
      <c r="C90" s="111"/>
      <c r="D90" s="111"/>
      <c r="E90" s="112"/>
      <c r="F90" s="112"/>
      <c r="G90" s="111"/>
      <c r="H90" s="111"/>
      <c r="I90" s="111"/>
      <c r="J90" s="113"/>
      <c r="K90" s="111"/>
      <c r="L90" s="113"/>
      <c r="M90" s="113"/>
      <c r="N90" s="111"/>
      <c r="O90" s="111"/>
      <c r="P90" s="111"/>
      <c r="Q90" s="111"/>
      <c r="R90" s="1" t="s">
        <v>61</v>
      </c>
      <c r="S90" s="26"/>
    </row>
    <row r="91" spans="1:19" ht="13.9">
      <c r="A91" s="110"/>
      <c r="B91" s="111"/>
      <c r="C91" s="111"/>
      <c r="D91" s="111"/>
      <c r="E91" s="112"/>
      <c r="F91" s="112"/>
      <c r="G91" s="111"/>
      <c r="H91" s="111"/>
      <c r="I91" s="111"/>
      <c r="J91" s="113"/>
      <c r="K91" s="111"/>
      <c r="L91" s="113"/>
      <c r="M91" s="113"/>
      <c r="N91" s="111"/>
      <c r="O91" s="111"/>
      <c r="P91" s="111"/>
      <c r="Q91" s="111"/>
      <c r="R91" s="1" t="s">
        <v>62</v>
      </c>
      <c r="S91" s="26"/>
    </row>
    <row r="92" spans="1:19" ht="13.9">
      <c r="A92" s="110"/>
      <c r="B92" s="111"/>
      <c r="C92" s="111"/>
      <c r="D92" s="111"/>
      <c r="E92" s="112"/>
      <c r="F92" s="112"/>
      <c r="G92" s="111"/>
      <c r="H92" s="111"/>
      <c r="I92" s="111"/>
      <c r="J92" s="113"/>
      <c r="K92" s="111"/>
      <c r="L92" s="113"/>
      <c r="M92" s="113"/>
      <c r="N92" s="111"/>
      <c r="O92" s="111"/>
      <c r="P92" s="111"/>
      <c r="Q92" s="111"/>
      <c r="R92" s="1" t="s">
        <v>63</v>
      </c>
      <c r="S92" s="26"/>
    </row>
    <row r="93" spans="1:19" ht="13.9">
      <c r="A93" s="110"/>
      <c r="B93" s="111"/>
      <c r="C93" s="111"/>
      <c r="D93" s="111"/>
      <c r="E93" s="112"/>
      <c r="F93" s="112"/>
      <c r="G93" s="111"/>
      <c r="H93" s="111"/>
      <c r="I93" s="111"/>
      <c r="J93" s="113"/>
      <c r="K93" s="111"/>
      <c r="L93" s="113"/>
      <c r="M93" s="113"/>
      <c r="N93" s="111"/>
      <c r="O93" s="111"/>
      <c r="P93" s="111"/>
      <c r="Q93" s="111"/>
      <c r="R93" s="1" t="s">
        <v>35</v>
      </c>
      <c r="S93" s="26"/>
    </row>
    <row r="94" spans="1:19" ht="13.9">
      <c r="A94" s="110"/>
      <c r="B94" s="111"/>
      <c r="C94" s="111"/>
      <c r="D94" s="111"/>
      <c r="E94" s="112"/>
      <c r="F94" s="112"/>
      <c r="G94" s="111"/>
      <c r="H94" s="111"/>
      <c r="I94" s="111"/>
      <c r="J94" s="113"/>
      <c r="K94" s="111"/>
      <c r="L94" s="113"/>
      <c r="M94" s="113"/>
      <c r="N94" s="111"/>
      <c r="O94" s="111"/>
      <c r="P94" s="111"/>
      <c r="Q94" s="111"/>
      <c r="R94" s="1" t="s">
        <v>64</v>
      </c>
      <c r="S94" s="26"/>
    </row>
    <row r="95" spans="1:19" ht="13.9">
      <c r="A95" s="110"/>
      <c r="B95" s="111"/>
      <c r="C95" s="111"/>
      <c r="D95" s="111"/>
      <c r="E95" s="112"/>
      <c r="F95" s="112"/>
      <c r="G95" s="111"/>
      <c r="H95" s="111"/>
      <c r="I95" s="111"/>
      <c r="J95" s="113"/>
      <c r="K95" s="111"/>
      <c r="L95" s="113"/>
      <c r="M95" s="113"/>
      <c r="N95" s="111"/>
      <c r="O95" s="111"/>
      <c r="P95" s="111"/>
      <c r="Q95" s="111"/>
      <c r="R95" s="1" t="s">
        <v>65</v>
      </c>
      <c r="S95" s="26"/>
    </row>
    <row r="96" spans="1:19" ht="13.9">
      <c r="A96" s="110"/>
      <c r="B96" s="111"/>
      <c r="C96" s="111"/>
      <c r="D96" s="111"/>
      <c r="E96" s="112"/>
      <c r="F96" s="112"/>
      <c r="G96" s="111"/>
      <c r="H96" s="111"/>
      <c r="I96" s="111"/>
      <c r="J96" s="113"/>
      <c r="K96" s="111"/>
      <c r="L96" s="113"/>
      <c r="M96" s="113"/>
      <c r="N96" s="111"/>
      <c r="O96" s="111"/>
      <c r="P96" s="111"/>
      <c r="Q96" s="111"/>
      <c r="R96" s="1" t="s">
        <v>66</v>
      </c>
      <c r="S96" s="26"/>
    </row>
    <row r="97" spans="1:1026" ht="13.9">
      <c r="A97" s="110"/>
      <c r="B97" s="111"/>
      <c r="C97" s="111"/>
      <c r="D97" s="111"/>
      <c r="E97" s="112"/>
      <c r="F97" s="112"/>
      <c r="G97" s="111"/>
      <c r="H97" s="111"/>
      <c r="I97" s="111"/>
      <c r="J97" s="113"/>
      <c r="K97" s="111"/>
      <c r="L97" s="113"/>
      <c r="M97" s="113"/>
      <c r="N97" s="111"/>
      <c r="O97" s="111"/>
      <c r="P97" s="111"/>
      <c r="Q97" s="111"/>
      <c r="R97" s="1" t="s">
        <v>146</v>
      </c>
      <c r="S97" s="26"/>
    </row>
    <row r="98" spans="1:1026" ht="13.9">
      <c r="A98" s="110"/>
      <c r="B98" s="111"/>
      <c r="C98" s="111"/>
      <c r="D98" s="111"/>
      <c r="E98" s="112"/>
      <c r="F98" s="112"/>
      <c r="G98" s="111"/>
      <c r="H98" s="111"/>
      <c r="I98" s="111"/>
      <c r="J98" s="113"/>
      <c r="K98" s="111"/>
      <c r="L98" s="113"/>
      <c r="M98" s="113"/>
      <c r="N98" s="111"/>
      <c r="O98" s="111"/>
      <c r="P98" s="111"/>
      <c r="Q98" s="111"/>
      <c r="R98" s="1" t="s">
        <v>147</v>
      </c>
      <c r="S98" s="26"/>
    </row>
    <row r="99" spans="1:1026" ht="30" customHeight="1">
      <c r="A99" s="110" t="s">
        <v>148</v>
      </c>
      <c r="B99" s="111" t="s">
        <v>149</v>
      </c>
      <c r="C99" s="111" t="s">
        <v>150</v>
      </c>
      <c r="D99" s="111" t="s">
        <v>151</v>
      </c>
      <c r="E99" s="112" t="s">
        <v>152</v>
      </c>
      <c r="F99" s="112">
        <v>46372</v>
      </c>
      <c r="G99" s="111" t="s">
        <v>52</v>
      </c>
      <c r="H99" s="5" t="s">
        <v>153</v>
      </c>
      <c r="I99" s="5" t="s">
        <v>27</v>
      </c>
      <c r="J99" s="3">
        <v>0</v>
      </c>
      <c r="K99" s="5">
        <v>12</v>
      </c>
      <c r="L99" s="3">
        <v>0</v>
      </c>
      <c r="M99" s="113">
        <v>135000</v>
      </c>
      <c r="N99" s="111" t="s">
        <v>154</v>
      </c>
      <c r="O99" s="111" t="s">
        <v>155</v>
      </c>
      <c r="P99" s="111" t="s">
        <v>156</v>
      </c>
      <c r="Q99" s="111" t="s">
        <v>157</v>
      </c>
      <c r="R99" s="6" t="s">
        <v>78</v>
      </c>
      <c r="S99" s="26"/>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37"/>
      <c r="EY99" s="37"/>
      <c r="EZ99" s="37"/>
      <c r="FA99" s="37"/>
      <c r="FB99" s="37"/>
      <c r="FC99" s="37"/>
      <c r="FD99" s="37"/>
      <c r="FE99" s="37"/>
      <c r="FF99" s="37"/>
      <c r="FG99" s="37"/>
      <c r="FH99" s="37"/>
      <c r="FI99" s="37"/>
      <c r="FJ99" s="37"/>
      <c r="FK99" s="37"/>
      <c r="FL99" s="37"/>
      <c r="FM99" s="37"/>
      <c r="FN99" s="37"/>
      <c r="FO99" s="37"/>
      <c r="FP99" s="37"/>
      <c r="FQ99" s="37"/>
      <c r="FR99" s="37"/>
      <c r="FS99" s="37"/>
      <c r="FT99" s="37"/>
      <c r="FU99" s="37"/>
      <c r="FV99" s="37"/>
      <c r="FW99" s="37"/>
      <c r="FX99" s="37"/>
      <c r="FY99" s="37"/>
      <c r="FZ99" s="37"/>
      <c r="GA99" s="37"/>
      <c r="GB99" s="37"/>
      <c r="GC99" s="37"/>
      <c r="GD99" s="37"/>
      <c r="GE99" s="37"/>
      <c r="GF99" s="37"/>
      <c r="GG99" s="37"/>
      <c r="GH99" s="37"/>
      <c r="GI99" s="37"/>
      <c r="GJ99" s="37"/>
      <c r="GK99" s="37"/>
      <c r="GL99" s="37"/>
      <c r="GM99" s="37"/>
      <c r="GN99" s="37"/>
      <c r="GO99" s="37"/>
      <c r="GP99" s="37"/>
      <c r="GQ99" s="37"/>
      <c r="GR99" s="37"/>
      <c r="GS99" s="37"/>
      <c r="GT99" s="37"/>
      <c r="GU99" s="37"/>
      <c r="GV99" s="37"/>
      <c r="GW99" s="37"/>
      <c r="GX99" s="37"/>
      <c r="GY99" s="37"/>
      <c r="GZ99" s="37"/>
      <c r="HA99" s="37"/>
      <c r="HB99" s="37"/>
      <c r="HC99" s="37"/>
      <c r="HD99" s="37"/>
      <c r="HE99" s="37"/>
      <c r="HF99" s="37"/>
      <c r="HG99" s="37"/>
      <c r="HH99" s="37"/>
      <c r="HI99" s="37"/>
      <c r="HJ99" s="37"/>
      <c r="HK99" s="37"/>
      <c r="HL99" s="37"/>
      <c r="HM99" s="37"/>
      <c r="HN99" s="37"/>
      <c r="HO99" s="37"/>
      <c r="HP99" s="37"/>
      <c r="HQ99" s="37"/>
      <c r="HR99" s="37"/>
      <c r="HS99" s="37"/>
      <c r="HT99" s="37"/>
      <c r="HU99" s="37"/>
      <c r="HV99" s="37"/>
      <c r="HW99" s="37"/>
      <c r="HX99" s="37"/>
      <c r="HY99" s="37"/>
      <c r="HZ99" s="37"/>
      <c r="IA99" s="37"/>
      <c r="IB99" s="37"/>
      <c r="IC99" s="37"/>
      <c r="ID99" s="37"/>
      <c r="IE99" s="37"/>
      <c r="IF99" s="37"/>
      <c r="IG99" s="37"/>
      <c r="IH99" s="37"/>
      <c r="II99" s="37"/>
      <c r="IJ99" s="37"/>
      <c r="IK99" s="37"/>
      <c r="IL99" s="37"/>
      <c r="IM99" s="37"/>
      <c r="IN99" s="37"/>
      <c r="IO99" s="37"/>
      <c r="IP99" s="37"/>
      <c r="IQ99" s="37"/>
      <c r="IR99" s="37"/>
      <c r="IS99" s="37"/>
      <c r="IT99" s="37"/>
      <c r="IU99" s="37"/>
      <c r="IV99" s="37"/>
      <c r="IW99" s="37"/>
      <c r="IX99" s="37"/>
      <c r="IY99" s="37"/>
      <c r="IZ99" s="37"/>
      <c r="JA99" s="37"/>
      <c r="JB99" s="37"/>
      <c r="JC99" s="37"/>
      <c r="JD99" s="37"/>
      <c r="JE99" s="37"/>
      <c r="JF99" s="37"/>
      <c r="JG99" s="37"/>
      <c r="JH99" s="37"/>
      <c r="JI99" s="37"/>
      <c r="JJ99" s="37"/>
      <c r="JK99" s="37"/>
      <c r="JL99" s="37"/>
      <c r="JM99" s="37"/>
      <c r="JN99" s="37"/>
      <c r="JO99" s="37"/>
      <c r="JP99" s="37"/>
      <c r="JQ99" s="37"/>
      <c r="JR99" s="37"/>
      <c r="JS99" s="37"/>
      <c r="JT99" s="37"/>
      <c r="JU99" s="37"/>
      <c r="JV99" s="37"/>
      <c r="JW99" s="37"/>
      <c r="JX99" s="37"/>
      <c r="JY99" s="37"/>
      <c r="JZ99" s="37"/>
      <c r="KA99" s="37"/>
      <c r="KB99" s="37"/>
      <c r="KC99" s="37"/>
      <c r="KD99" s="37"/>
      <c r="KE99" s="37"/>
      <c r="KF99" s="37"/>
      <c r="KG99" s="37"/>
      <c r="KH99" s="37"/>
      <c r="KI99" s="37"/>
      <c r="KJ99" s="37"/>
      <c r="KK99" s="37"/>
      <c r="KL99" s="37"/>
      <c r="KM99" s="37"/>
      <c r="KN99" s="37"/>
      <c r="KO99" s="37"/>
      <c r="KP99" s="37"/>
      <c r="KQ99" s="37"/>
      <c r="KR99" s="37"/>
      <c r="KS99" s="37"/>
      <c r="KT99" s="37"/>
      <c r="KU99" s="37"/>
      <c r="KV99" s="37"/>
      <c r="KW99" s="37"/>
      <c r="KX99" s="37"/>
      <c r="KY99" s="37"/>
      <c r="KZ99" s="37"/>
      <c r="LA99" s="37"/>
      <c r="LB99" s="37"/>
      <c r="LC99" s="37"/>
      <c r="LD99" s="37"/>
      <c r="LE99" s="37"/>
      <c r="LF99" s="37"/>
      <c r="LG99" s="37"/>
      <c r="LH99" s="37"/>
      <c r="LI99" s="37"/>
      <c r="LJ99" s="37"/>
      <c r="LK99" s="37"/>
      <c r="LL99" s="37"/>
      <c r="LM99" s="37"/>
      <c r="LN99" s="37"/>
      <c r="LO99" s="37"/>
      <c r="LP99" s="37"/>
      <c r="LQ99" s="37"/>
      <c r="LR99" s="37"/>
      <c r="LS99" s="37"/>
      <c r="LT99" s="37"/>
      <c r="LU99" s="37"/>
      <c r="LV99" s="37"/>
      <c r="LW99" s="37"/>
      <c r="LX99" s="37"/>
      <c r="LY99" s="37"/>
      <c r="LZ99" s="37"/>
      <c r="MA99" s="37"/>
      <c r="MB99" s="37"/>
      <c r="MC99" s="37"/>
      <c r="MD99" s="37"/>
      <c r="ME99" s="37"/>
      <c r="MF99" s="37"/>
      <c r="MG99" s="37"/>
      <c r="MH99" s="37"/>
      <c r="MI99" s="37"/>
      <c r="MJ99" s="37"/>
      <c r="MK99" s="37"/>
      <c r="ML99" s="37"/>
      <c r="MM99" s="37"/>
      <c r="MN99" s="37"/>
      <c r="MO99" s="37"/>
      <c r="MP99" s="37"/>
      <c r="MQ99" s="37"/>
      <c r="MR99" s="37"/>
      <c r="MS99" s="37"/>
      <c r="MT99" s="37"/>
      <c r="MU99" s="37"/>
      <c r="MV99" s="37"/>
      <c r="MW99" s="37"/>
      <c r="MX99" s="37"/>
      <c r="MY99" s="37"/>
      <c r="MZ99" s="37"/>
      <c r="NA99" s="37"/>
      <c r="NB99" s="37"/>
      <c r="NC99" s="37"/>
      <c r="ND99" s="37"/>
      <c r="NE99" s="37"/>
      <c r="NF99" s="37"/>
      <c r="NG99" s="37"/>
      <c r="NH99" s="37"/>
      <c r="NI99" s="37"/>
      <c r="NJ99" s="37"/>
      <c r="NK99" s="37"/>
      <c r="NL99" s="37"/>
      <c r="NM99" s="37"/>
      <c r="NN99" s="37"/>
      <c r="NO99" s="37"/>
      <c r="NP99" s="37"/>
      <c r="NQ99" s="37"/>
      <c r="NR99" s="37"/>
      <c r="NS99" s="37"/>
      <c r="NT99" s="37"/>
      <c r="NU99" s="37"/>
      <c r="NV99" s="37"/>
      <c r="NW99" s="37"/>
      <c r="NX99" s="37"/>
      <c r="NY99" s="37"/>
      <c r="NZ99" s="37"/>
      <c r="OA99" s="37"/>
      <c r="OB99" s="37"/>
      <c r="OC99" s="37"/>
      <c r="OD99" s="37"/>
      <c r="OE99" s="37"/>
      <c r="OF99" s="37"/>
      <c r="OG99" s="37"/>
      <c r="OH99" s="37"/>
      <c r="OI99" s="37"/>
      <c r="OJ99" s="37"/>
      <c r="OK99" s="37"/>
      <c r="OL99" s="37"/>
      <c r="OM99" s="37"/>
      <c r="ON99" s="37"/>
      <c r="OO99" s="37"/>
      <c r="OP99" s="37"/>
      <c r="OQ99" s="37"/>
      <c r="OR99" s="37"/>
      <c r="OS99" s="37"/>
      <c r="OT99" s="37"/>
      <c r="OU99" s="37"/>
      <c r="OV99" s="37"/>
      <c r="OW99" s="37"/>
      <c r="OX99" s="37"/>
      <c r="OY99" s="37"/>
      <c r="OZ99" s="37"/>
      <c r="PA99" s="37"/>
      <c r="PB99" s="37"/>
      <c r="PC99" s="37"/>
      <c r="PD99" s="37"/>
      <c r="PE99" s="37"/>
      <c r="PF99" s="37"/>
      <c r="PG99" s="37"/>
      <c r="PH99" s="37"/>
      <c r="PI99" s="37"/>
      <c r="PJ99" s="37"/>
      <c r="PK99" s="37"/>
      <c r="PL99" s="37"/>
      <c r="PM99" s="37"/>
      <c r="PN99" s="37"/>
      <c r="PO99" s="37"/>
      <c r="PP99" s="37"/>
      <c r="PQ99" s="37"/>
      <c r="PR99" s="37"/>
      <c r="PS99" s="37"/>
      <c r="PT99" s="37"/>
      <c r="PU99" s="37"/>
      <c r="PV99" s="37"/>
      <c r="PW99" s="37"/>
      <c r="PX99" s="37"/>
      <c r="PY99" s="37"/>
      <c r="PZ99" s="37"/>
      <c r="QA99" s="37"/>
      <c r="QB99" s="37"/>
      <c r="QC99" s="37"/>
      <c r="QD99" s="37"/>
      <c r="QE99" s="37"/>
      <c r="QF99" s="37"/>
      <c r="QG99" s="37"/>
      <c r="QH99" s="37"/>
      <c r="QI99" s="37"/>
      <c r="QJ99" s="37"/>
      <c r="QK99" s="37"/>
      <c r="QL99" s="37"/>
      <c r="QM99" s="37"/>
      <c r="QN99" s="37"/>
      <c r="QO99" s="37"/>
      <c r="QP99" s="37"/>
      <c r="QQ99" s="37"/>
      <c r="QR99" s="37"/>
      <c r="QS99" s="37"/>
      <c r="QT99" s="37"/>
      <c r="QU99" s="37"/>
      <c r="QV99" s="37"/>
      <c r="QW99" s="37"/>
      <c r="QX99" s="37"/>
      <c r="QY99" s="37"/>
      <c r="QZ99" s="37"/>
      <c r="RA99" s="37"/>
      <c r="RB99" s="37"/>
      <c r="RC99" s="37"/>
      <c r="RD99" s="37"/>
      <c r="RE99" s="37"/>
      <c r="RF99" s="37"/>
      <c r="RG99" s="37"/>
      <c r="RH99" s="37"/>
      <c r="RI99" s="37"/>
      <c r="RJ99" s="37"/>
      <c r="RK99" s="37"/>
      <c r="RL99" s="37"/>
      <c r="RM99" s="37"/>
      <c r="RN99" s="37"/>
      <c r="RO99" s="37"/>
      <c r="RP99" s="37"/>
      <c r="RQ99" s="37"/>
      <c r="RR99" s="37"/>
      <c r="RS99" s="37"/>
      <c r="RT99" s="37"/>
      <c r="RU99" s="37"/>
      <c r="RV99" s="37"/>
      <c r="RW99" s="37"/>
      <c r="RX99" s="37"/>
      <c r="RY99" s="37"/>
      <c r="RZ99" s="37"/>
      <c r="SA99" s="37"/>
      <c r="SB99" s="37"/>
      <c r="SC99" s="37"/>
      <c r="SD99" s="37"/>
      <c r="SE99" s="37"/>
      <c r="SF99" s="37"/>
      <c r="SG99" s="37"/>
      <c r="SH99" s="37"/>
      <c r="SI99" s="37"/>
      <c r="SJ99" s="37"/>
      <c r="SK99" s="37"/>
      <c r="SL99" s="37"/>
      <c r="SM99" s="37"/>
      <c r="SN99" s="37"/>
      <c r="SO99" s="37"/>
      <c r="SP99" s="37"/>
      <c r="SQ99" s="37"/>
      <c r="SR99" s="37"/>
      <c r="SS99" s="37"/>
      <c r="ST99" s="37"/>
      <c r="SU99" s="37"/>
      <c r="SV99" s="37"/>
      <c r="SW99" s="37"/>
      <c r="SX99" s="37"/>
      <c r="SY99" s="37"/>
      <c r="SZ99" s="37"/>
      <c r="TA99" s="37"/>
      <c r="TB99" s="37"/>
      <c r="TC99" s="37"/>
      <c r="TD99" s="37"/>
      <c r="TE99" s="37"/>
      <c r="TF99" s="37"/>
      <c r="TG99" s="37"/>
      <c r="TH99" s="37"/>
      <c r="TI99" s="37"/>
      <c r="TJ99" s="37"/>
      <c r="TK99" s="37"/>
      <c r="TL99" s="37"/>
      <c r="TM99" s="37"/>
      <c r="TN99" s="37"/>
      <c r="TO99" s="37"/>
      <c r="TP99" s="37"/>
      <c r="TQ99" s="37"/>
      <c r="TR99" s="37"/>
      <c r="TS99" s="37"/>
      <c r="TT99" s="37"/>
      <c r="TU99" s="37"/>
      <c r="TV99" s="37"/>
      <c r="TW99" s="37"/>
      <c r="TX99" s="37"/>
      <c r="TY99" s="37"/>
      <c r="TZ99" s="37"/>
      <c r="UA99" s="37"/>
      <c r="UB99" s="37"/>
      <c r="UC99" s="37"/>
      <c r="UD99" s="37"/>
      <c r="UE99" s="37"/>
      <c r="UF99" s="37"/>
      <c r="UG99" s="37"/>
      <c r="UH99" s="37"/>
      <c r="UI99" s="37"/>
      <c r="UJ99" s="37"/>
      <c r="UK99" s="37"/>
      <c r="UL99" s="37"/>
      <c r="UM99" s="37"/>
      <c r="UN99" s="37"/>
      <c r="UO99" s="37"/>
      <c r="UP99" s="37"/>
      <c r="UQ99" s="37"/>
      <c r="UR99" s="37"/>
      <c r="US99" s="37"/>
      <c r="UT99" s="37"/>
      <c r="UU99" s="37"/>
      <c r="UV99" s="37"/>
      <c r="UW99" s="37"/>
      <c r="UX99" s="37"/>
      <c r="UY99" s="37"/>
      <c r="UZ99" s="37"/>
      <c r="VA99" s="37"/>
      <c r="VB99" s="37"/>
      <c r="VC99" s="37"/>
      <c r="VD99" s="37"/>
      <c r="VE99" s="37"/>
      <c r="VF99" s="37"/>
      <c r="VG99" s="37"/>
      <c r="VH99" s="37"/>
      <c r="VI99" s="37"/>
      <c r="VJ99" s="37"/>
      <c r="VK99" s="37"/>
      <c r="VL99" s="37"/>
      <c r="VM99" s="37"/>
      <c r="VN99" s="37"/>
      <c r="VO99" s="37"/>
      <c r="VP99" s="37"/>
      <c r="VQ99" s="37"/>
      <c r="VR99" s="37"/>
      <c r="VS99" s="37"/>
      <c r="VT99" s="37"/>
      <c r="VU99" s="37"/>
      <c r="VV99" s="37"/>
      <c r="VW99" s="37"/>
      <c r="VX99" s="37"/>
      <c r="VY99" s="37"/>
      <c r="VZ99" s="37"/>
      <c r="WA99" s="37"/>
      <c r="WB99" s="37"/>
      <c r="WC99" s="37"/>
      <c r="WD99" s="37"/>
      <c r="WE99" s="37"/>
      <c r="WF99" s="37"/>
      <c r="WG99" s="37"/>
      <c r="WH99" s="37"/>
      <c r="WI99" s="37"/>
      <c r="WJ99" s="37"/>
      <c r="WK99" s="37"/>
      <c r="WL99" s="37"/>
      <c r="WM99" s="37"/>
      <c r="WN99" s="37"/>
      <c r="WO99" s="37"/>
      <c r="WP99" s="37"/>
      <c r="WQ99" s="37"/>
      <c r="WR99" s="37"/>
      <c r="WS99" s="37"/>
      <c r="WT99" s="37"/>
      <c r="WU99" s="37"/>
      <c r="WV99" s="37"/>
      <c r="WW99" s="37"/>
      <c r="WX99" s="37"/>
      <c r="WY99" s="37"/>
      <c r="WZ99" s="37"/>
      <c r="XA99" s="37"/>
      <c r="XB99" s="37"/>
      <c r="XC99" s="37"/>
      <c r="XD99" s="37"/>
      <c r="XE99" s="37"/>
      <c r="XF99" s="37"/>
      <c r="XG99" s="37"/>
      <c r="XH99" s="37"/>
      <c r="XI99" s="37"/>
      <c r="XJ99" s="37"/>
      <c r="XK99" s="37"/>
      <c r="XL99" s="37"/>
      <c r="XM99" s="37"/>
      <c r="XN99" s="37"/>
      <c r="XO99" s="37"/>
      <c r="XP99" s="37"/>
      <c r="XQ99" s="37"/>
      <c r="XR99" s="37"/>
      <c r="XS99" s="37"/>
      <c r="XT99" s="37"/>
      <c r="XU99" s="37"/>
      <c r="XV99" s="37"/>
      <c r="XW99" s="37"/>
      <c r="XX99" s="37"/>
      <c r="XY99" s="37"/>
      <c r="XZ99" s="37"/>
      <c r="YA99" s="37"/>
      <c r="YB99" s="37"/>
      <c r="YC99" s="37"/>
      <c r="YD99" s="37"/>
      <c r="YE99" s="37"/>
      <c r="YF99" s="37"/>
      <c r="YG99" s="37"/>
      <c r="YH99" s="37"/>
      <c r="YI99" s="37"/>
      <c r="YJ99" s="37"/>
      <c r="YK99" s="37"/>
      <c r="YL99" s="37"/>
      <c r="YM99" s="37"/>
      <c r="YN99" s="37"/>
      <c r="YO99" s="37"/>
      <c r="YP99" s="37"/>
      <c r="YQ99" s="37"/>
      <c r="YR99" s="37"/>
      <c r="YS99" s="37"/>
      <c r="YT99" s="37"/>
      <c r="YU99" s="37"/>
      <c r="YV99" s="37"/>
      <c r="YW99" s="37"/>
      <c r="YX99" s="37"/>
      <c r="YY99" s="37"/>
      <c r="YZ99" s="37"/>
      <c r="ZA99" s="37"/>
      <c r="ZB99" s="37"/>
      <c r="ZC99" s="37"/>
      <c r="ZD99" s="37"/>
      <c r="ZE99" s="37"/>
      <c r="ZF99" s="37"/>
      <c r="ZG99" s="37"/>
      <c r="ZH99" s="37"/>
      <c r="ZI99" s="37"/>
      <c r="ZJ99" s="37"/>
      <c r="ZK99" s="37"/>
      <c r="ZL99" s="37"/>
      <c r="ZM99" s="37"/>
      <c r="ZN99" s="37"/>
      <c r="ZO99" s="37"/>
      <c r="ZP99" s="37"/>
      <c r="ZQ99" s="37"/>
      <c r="ZR99" s="37"/>
      <c r="ZS99" s="37"/>
      <c r="ZT99" s="37"/>
      <c r="ZU99" s="37"/>
      <c r="ZV99" s="37"/>
      <c r="ZW99" s="37"/>
      <c r="ZX99" s="37"/>
      <c r="ZY99" s="37"/>
      <c r="ZZ99" s="37"/>
      <c r="AAA99" s="37"/>
      <c r="AAB99" s="37"/>
      <c r="AAC99" s="37"/>
      <c r="AAD99" s="37"/>
      <c r="AAE99" s="37"/>
      <c r="AAF99" s="37"/>
      <c r="AAG99" s="37"/>
      <c r="AAH99" s="37"/>
      <c r="AAI99" s="37"/>
      <c r="AAJ99" s="37"/>
      <c r="AAK99" s="37"/>
      <c r="AAL99" s="37"/>
      <c r="AAM99" s="37"/>
      <c r="AAN99" s="37"/>
      <c r="AAO99" s="37"/>
      <c r="AAP99" s="37"/>
      <c r="AAQ99" s="37"/>
      <c r="AAR99" s="37"/>
      <c r="AAS99" s="37"/>
      <c r="AAT99" s="37"/>
      <c r="AAU99" s="37"/>
      <c r="AAV99" s="37"/>
      <c r="AAW99" s="37"/>
      <c r="AAX99" s="37"/>
      <c r="AAY99" s="37"/>
      <c r="AAZ99" s="37"/>
      <c r="ABA99" s="37"/>
      <c r="ABB99" s="37"/>
      <c r="ABC99" s="37"/>
      <c r="ABD99" s="37"/>
      <c r="ABE99" s="37"/>
      <c r="ABF99" s="37"/>
      <c r="ABG99" s="37"/>
      <c r="ABH99" s="37"/>
      <c r="ABI99" s="37"/>
      <c r="ABJ99" s="37"/>
      <c r="ABK99" s="37"/>
      <c r="ABL99" s="37"/>
      <c r="ABM99" s="37"/>
      <c r="ABN99" s="37"/>
      <c r="ABO99" s="37"/>
      <c r="ABP99" s="37"/>
      <c r="ABQ99" s="37"/>
      <c r="ABR99" s="37"/>
      <c r="ABS99" s="37"/>
      <c r="ABT99" s="37"/>
      <c r="ABU99" s="37"/>
      <c r="ABV99" s="37"/>
      <c r="ABW99" s="37"/>
      <c r="ABX99" s="37"/>
      <c r="ABY99" s="37"/>
      <c r="ABZ99" s="37"/>
      <c r="ACA99" s="37"/>
      <c r="ACB99" s="37"/>
      <c r="ACC99" s="37"/>
      <c r="ACD99" s="37"/>
      <c r="ACE99" s="37"/>
      <c r="ACF99" s="37"/>
      <c r="ACG99" s="37"/>
      <c r="ACH99" s="37"/>
      <c r="ACI99" s="37"/>
      <c r="ACJ99" s="37"/>
      <c r="ACK99" s="37"/>
      <c r="ACL99" s="37"/>
      <c r="ACM99" s="37"/>
      <c r="ACN99" s="37"/>
      <c r="ACO99" s="37"/>
      <c r="ACP99" s="37"/>
      <c r="ACQ99" s="37"/>
      <c r="ACR99" s="37"/>
      <c r="ACS99" s="37"/>
      <c r="ACT99" s="37"/>
      <c r="ACU99" s="37"/>
      <c r="ACV99" s="37"/>
      <c r="ACW99" s="37"/>
      <c r="ACX99" s="37"/>
      <c r="ACY99" s="37"/>
      <c r="ACZ99" s="37"/>
      <c r="ADA99" s="37"/>
      <c r="ADB99" s="37"/>
      <c r="ADC99" s="37"/>
      <c r="ADD99" s="37"/>
      <c r="ADE99" s="37"/>
      <c r="ADF99" s="37"/>
      <c r="ADG99" s="37"/>
      <c r="ADH99" s="37"/>
      <c r="ADI99" s="37"/>
      <c r="ADJ99" s="37"/>
      <c r="ADK99" s="37"/>
      <c r="ADL99" s="37"/>
      <c r="ADM99" s="37"/>
      <c r="ADN99" s="37"/>
      <c r="ADO99" s="37"/>
      <c r="ADP99" s="37"/>
      <c r="ADQ99" s="37"/>
      <c r="ADR99" s="37"/>
      <c r="ADS99" s="37"/>
      <c r="ADT99" s="37"/>
      <c r="ADU99" s="37"/>
      <c r="ADV99" s="37"/>
      <c r="ADW99" s="37"/>
      <c r="ADX99" s="37"/>
      <c r="ADY99" s="37"/>
      <c r="ADZ99" s="37"/>
      <c r="AEA99" s="37"/>
      <c r="AEB99" s="37"/>
      <c r="AEC99" s="37"/>
      <c r="AED99" s="37"/>
      <c r="AEE99" s="37"/>
      <c r="AEF99" s="37"/>
      <c r="AEG99" s="37"/>
      <c r="AEH99" s="37"/>
      <c r="AEI99" s="37"/>
      <c r="AEJ99" s="37"/>
      <c r="AEK99" s="37"/>
      <c r="AEL99" s="37"/>
      <c r="AEM99" s="37"/>
      <c r="AEN99" s="37"/>
      <c r="AEO99" s="37"/>
      <c r="AEP99" s="37"/>
      <c r="AEQ99" s="37"/>
      <c r="AER99" s="37"/>
      <c r="AES99" s="37"/>
      <c r="AET99" s="37"/>
      <c r="AEU99" s="37"/>
      <c r="AEV99" s="37"/>
      <c r="AEW99" s="37"/>
      <c r="AEX99" s="37"/>
      <c r="AEY99" s="37"/>
      <c r="AEZ99" s="37"/>
      <c r="AFA99" s="37"/>
      <c r="AFB99" s="37"/>
      <c r="AFC99" s="37"/>
      <c r="AFD99" s="37"/>
      <c r="AFE99" s="37"/>
      <c r="AFF99" s="37"/>
      <c r="AFG99" s="37"/>
      <c r="AFH99" s="37"/>
      <c r="AFI99" s="37"/>
      <c r="AFJ99" s="37"/>
      <c r="AFK99" s="37"/>
      <c r="AFL99" s="37"/>
      <c r="AFM99" s="37"/>
      <c r="AFN99" s="37"/>
      <c r="AFO99" s="37"/>
      <c r="AFP99" s="37"/>
      <c r="AFQ99" s="37"/>
      <c r="AFR99" s="37"/>
      <c r="AFS99" s="37"/>
      <c r="AFT99" s="37"/>
      <c r="AFU99" s="37"/>
      <c r="AFV99" s="37"/>
      <c r="AFW99" s="37"/>
      <c r="AFX99" s="37"/>
      <c r="AFY99" s="37"/>
      <c r="AFZ99" s="37"/>
      <c r="AGA99" s="37"/>
      <c r="AGB99" s="37"/>
      <c r="AGC99" s="37"/>
      <c r="AGD99" s="37"/>
      <c r="AGE99" s="37"/>
      <c r="AGF99" s="37"/>
      <c r="AGG99" s="37"/>
      <c r="AGH99" s="37"/>
      <c r="AGI99" s="37"/>
      <c r="AGJ99" s="37"/>
      <c r="AGK99" s="37"/>
      <c r="AGL99" s="37"/>
      <c r="AGM99" s="37"/>
      <c r="AGN99" s="37"/>
      <c r="AGO99" s="37"/>
      <c r="AGP99" s="37"/>
      <c r="AGQ99" s="37"/>
      <c r="AGR99" s="37"/>
      <c r="AGS99" s="37"/>
      <c r="AGT99" s="37"/>
      <c r="AGU99" s="37"/>
      <c r="AGV99" s="37"/>
      <c r="AGW99" s="37"/>
      <c r="AGX99" s="37"/>
      <c r="AGY99" s="37"/>
      <c r="AGZ99" s="37"/>
      <c r="AHA99" s="37"/>
      <c r="AHB99" s="37"/>
      <c r="AHC99" s="37"/>
      <c r="AHD99" s="37"/>
      <c r="AHE99" s="37"/>
      <c r="AHF99" s="37"/>
      <c r="AHG99" s="37"/>
      <c r="AHH99" s="37"/>
      <c r="AHI99" s="37"/>
      <c r="AHJ99" s="37"/>
      <c r="AHK99" s="37"/>
      <c r="AHL99" s="37"/>
      <c r="AHM99" s="37"/>
      <c r="AHN99" s="37"/>
      <c r="AHO99" s="37"/>
      <c r="AHP99" s="37"/>
      <c r="AHQ99" s="37"/>
      <c r="AHR99" s="37"/>
      <c r="AHS99" s="37"/>
      <c r="AHT99" s="37"/>
      <c r="AHU99" s="37"/>
      <c r="AHV99" s="37"/>
      <c r="AHW99" s="37"/>
      <c r="AHX99" s="37"/>
      <c r="AHY99" s="37"/>
      <c r="AHZ99" s="37"/>
      <c r="AIA99" s="37"/>
      <c r="AIB99" s="37"/>
      <c r="AIC99" s="37"/>
      <c r="AID99" s="37"/>
      <c r="AIE99" s="37"/>
      <c r="AIF99" s="37"/>
      <c r="AIG99" s="37"/>
      <c r="AIH99" s="37"/>
      <c r="AII99" s="37"/>
      <c r="AIJ99" s="37"/>
      <c r="AIK99" s="37"/>
      <c r="AIL99" s="37"/>
      <c r="AIM99" s="37"/>
      <c r="AIN99" s="37"/>
      <c r="AIO99" s="37"/>
      <c r="AIP99" s="37"/>
      <c r="AIQ99" s="37"/>
      <c r="AIR99" s="37"/>
      <c r="AIS99" s="37"/>
      <c r="AIT99" s="37"/>
      <c r="AIU99" s="37"/>
      <c r="AIV99" s="37"/>
      <c r="AIW99" s="37"/>
      <c r="AIX99" s="37"/>
      <c r="AIY99" s="37"/>
      <c r="AIZ99" s="37"/>
      <c r="AJA99" s="37"/>
      <c r="AJB99" s="37"/>
      <c r="AJC99" s="37"/>
      <c r="AJD99" s="37"/>
      <c r="AJE99" s="37"/>
      <c r="AJF99" s="37"/>
      <c r="AJG99" s="37"/>
      <c r="AJH99" s="37"/>
      <c r="AJI99" s="37"/>
      <c r="AJJ99" s="37"/>
      <c r="AJK99" s="37"/>
      <c r="AJL99" s="37"/>
      <c r="AJM99" s="37"/>
      <c r="AJN99" s="37"/>
      <c r="AJO99" s="37"/>
      <c r="AJP99" s="37"/>
      <c r="AJQ99" s="37"/>
      <c r="AJR99" s="37"/>
      <c r="AJS99" s="37"/>
      <c r="AJT99" s="37"/>
      <c r="AJU99" s="37"/>
      <c r="AJV99" s="37"/>
      <c r="AJW99" s="37"/>
      <c r="AJX99" s="37"/>
      <c r="AJY99" s="37"/>
      <c r="AJZ99" s="37"/>
      <c r="AKA99" s="37"/>
      <c r="AKB99" s="37"/>
      <c r="AKC99" s="37"/>
      <c r="AKD99" s="37"/>
      <c r="AKE99" s="37"/>
      <c r="AKF99" s="37"/>
      <c r="AKG99" s="37"/>
      <c r="AKH99" s="37"/>
      <c r="AKI99" s="37"/>
      <c r="AKJ99" s="37"/>
      <c r="AKK99" s="37"/>
      <c r="AKL99" s="37"/>
      <c r="AKM99" s="37"/>
      <c r="AKN99" s="37"/>
      <c r="AKO99" s="37"/>
      <c r="AKP99" s="37"/>
      <c r="AKQ99" s="37"/>
      <c r="AKR99" s="37"/>
      <c r="AKS99" s="37"/>
      <c r="AKT99" s="37"/>
      <c r="AKU99" s="37"/>
      <c r="AKV99" s="37"/>
      <c r="AKW99" s="37"/>
      <c r="AKX99" s="37"/>
      <c r="AKY99" s="37"/>
      <c r="AKZ99" s="37"/>
      <c r="ALA99" s="37"/>
      <c r="ALB99" s="37"/>
      <c r="ALC99" s="37"/>
      <c r="ALD99" s="37"/>
      <c r="ALE99" s="37"/>
      <c r="ALF99" s="37"/>
      <c r="ALG99" s="37"/>
      <c r="ALH99" s="37"/>
      <c r="ALI99" s="37"/>
      <c r="ALJ99" s="37"/>
      <c r="ALK99" s="37"/>
      <c r="ALL99" s="37"/>
      <c r="ALM99" s="37"/>
      <c r="ALN99" s="37"/>
      <c r="ALO99" s="37"/>
      <c r="ALP99" s="37"/>
      <c r="ALQ99" s="37"/>
      <c r="ALR99" s="37"/>
      <c r="ALS99" s="37"/>
      <c r="ALT99" s="37"/>
      <c r="ALU99" s="37"/>
      <c r="ALV99" s="37"/>
      <c r="ALW99" s="37"/>
      <c r="ALX99" s="37"/>
      <c r="ALY99" s="37"/>
      <c r="ALZ99" s="37"/>
      <c r="AMA99" s="37"/>
      <c r="AMB99" s="37"/>
      <c r="AMC99" s="37"/>
      <c r="AMD99" s="37"/>
      <c r="AME99" s="37"/>
      <c r="AMF99" s="37"/>
      <c r="AMG99" s="37"/>
      <c r="AMH99" s="37"/>
      <c r="AMI99" s="37"/>
      <c r="AMJ99" s="37"/>
      <c r="AMK99" s="37"/>
      <c r="AML99" s="37"/>
    </row>
    <row r="100" spans="1:1026" s="37" customFormat="1" ht="45">
      <c r="A100" s="110"/>
      <c r="B100" s="111"/>
      <c r="C100" s="111"/>
      <c r="D100" s="111"/>
      <c r="E100" s="112"/>
      <c r="F100" s="112"/>
      <c r="G100" s="111"/>
      <c r="H100" s="5" t="s">
        <v>158</v>
      </c>
      <c r="I100" s="5" t="s">
        <v>73</v>
      </c>
      <c r="J100" s="3">
        <v>0</v>
      </c>
      <c r="K100" s="5">
        <v>1</v>
      </c>
      <c r="L100" s="3">
        <v>0</v>
      </c>
      <c r="M100" s="113"/>
      <c r="N100" s="111"/>
      <c r="O100" s="111"/>
      <c r="P100" s="111"/>
      <c r="Q100" s="111"/>
      <c r="R100" s="28" t="s">
        <v>36</v>
      </c>
      <c r="S100" s="26"/>
      <c r="T100" s="14"/>
      <c r="U100" s="14"/>
      <c r="V100" s="14"/>
      <c r="W100" s="14"/>
      <c r="X100" s="14"/>
      <c r="Y100" s="14"/>
    </row>
    <row r="101" spans="1:1026" s="37" customFormat="1" ht="15" customHeight="1">
      <c r="A101" s="110"/>
      <c r="B101" s="111"/>
      <c r="C101" s="111"/>
      <c r="D101" s="111"/>
      <c r="E101" s="112"/>
      <c r="F101" s="112"/>
      <c r="G101" s="111"/>
      <c r="H101" s="111" t="s">
        <v>159</v>
      </c>
      <c r="I101" s="111" t="s">
        <v>27</v>
      </c>
      <c r="J101" s="113">
        <v>11250</v>
      </c>
      <c r="K101" s="111">
        <v>12</v>
      </c>
      <c r="L101" s="113">
        <v>135000</v>
      </c>
      <c r="M101" s="113"/>
      <c r="N101" s="111"/>
      <c r="O101" s="111"/>
      <c r="P101" s="111"/>
      <c r="Q101" s="111"/>
      <c r="R101" s="6" t="s">
        <v>160</v>
      </c>
      <c r="S101" s="26"/>
      <c r="T101" s="14"/>
      <c r="U101" s="14"/>
      <c r="V101" s="14"/>
      <c r="W101" s="14"/>
      <c r="X101" s="14"/>
      <c r="Y101" s="14"/>
    </row>
    <row r="102" spans="1:1026" s="37" customFormat="1">
      <c r="A102" s="110"/>
      <c r="B102" s="111"/>
      <c r="C102" s="111"/>
      <c r="D102" s="111"/>
      <c r="E102" s="112"/>
      <c r="F102" s="112"/>
      <c r="G102" s="111"/>
      <c r="H102" s="111"/>
      <c r="I102" s="111"/>
      <c r="J102" s="113"/>
      <c r="K102" s="111"/>
      <c r="L102" s="113"/>
      <c r="M102" s="113"/>
      <c r="N102" s="111"/>
      <c r="O102" s="111"/>
      <c r="P102" s="111"/>
      <c r="Q102" s="111"/>
      <c r="R102" s="29" t="s">
        <v>60</v>
      </c>
      <c r="S102" s="26"/>
      <c r="T102" s="14"/>
      <c r="U102" s="14"/>
      <c r="V102" s="14"/>
      <c r="W102" s="14"/>
      <c r="X102" s="14"/>
      <c r="Y102" s="14"/>
    </row>
    <row r="103" spans="1:1026" s="37" customFormat="1">
      <c r="A103" s="110"/>
      <c r="B103" s="111"/>
      <c r="C103" s="111"/>
      <c r="D103" s="111"/>
      <c r="E103" s="112"/>
      <c r="F103" s="112"/>
      <c r="G103" s="111"/>
      <c r="H103" s="111"/>
      <c r="I103" s="111"/>
      <c r="J103" s="113"/>
      <c r="K103" s="111"/>
      <c r="L103" s="113"/>
      <c r="M103" s="113"/>
      <c r="N103" s="111"/>
      <c r="O103" s="111"/>
      <c r="P103" s="111"/>
      <c r="Q103" s="111"/>
      <c r="R103" s="1" t="s">
        <v>42</v>
      </c>
      <c r="S103" s="26"/>
      <c r="T103" s="14"/>
      <c r="U103" s="14"/>
      <c r="V103" s="14"/>
      <c r="W103" s="14"/>
      <c r="X103" s="14"/>
      <c r="Y103" s="14"/>
    </row>
    <row r="104" spans="1:1026" s="37" customFormat="1">
      <c r="A104" s="110"/>
      <c r="B104" s="111"/>
      <c r="C104" s="111"/>
      <c r="D104" s="111"/>
      <c r="E104" s="112"/>
      <c r="F104" s="112"/>
      <c r="G104" s="111"/>
      <c r="H104" s="111"/>
      <c r="I104" s="111"/>
      <c r="J104" s="113"/>
      <c r="K104" s="111"/>
      <c r="L104" s="113"/>
      <c r="M104" s="113"/>
      <c r="N104" s="111"/>
      <c r="O104" s="111"/>
      <c r="P104" s="111"/>
      <c r="Q104" s="111"/>
      <c r="R104" s="1" t="s">
        <v>44</v>
      </c>
      <c r="S104" s="26"/>
      <c r="T104" s="14"/>
      <c r="U104" s="14"/>
      <c r="V104" s="14"/>
      <c r="W104" s="14"/>
      <c r="X104" s="14"/>
      <c r="Y104" s="14"/>
    </row>
    <row r="105" spans="1:1026" s="37" customFormat="1">
      <c r="A105" s="110"/>
      <c r="B105" s="111"/>
      <c r="C105" s="111"/>
      <c r="D105" s="111"/>
      <c r="E105" s="112"/>
      <c r="F105" s="112"/>
      <c r="G105" s="111"/>
      <c r="H105" s="111"/>
      <c r="I105" s="111"/>
      <c r="J105" s="113"/>
      <c r="K105" s="111"/>
      <c r="L105" s="113"/>
      <c r="M105" s="113"/>
      <c r="N105" s="111"/>
      <c r="O105" s="111"/>
      <c r="P105" s="111"/>
      <c r="Q105" s="111"/>
      <c r="R105" s="1" t="s">
        <v>47</v>
      </c>
      <c r="S105" s="26"/>
      <c r="T105" s="14"/>
      <c r="U105" s="14"/>
      <c r="V105" s="14"/>
      <c r="W105" s="14"/>
      <c r="X105" s="14"/>
      <c r="Y105" s="14"/>
    </row>
    <row r="106" spans="1:1026" s="37" customFormat="1">
      <c r="A106" s="110"/>
      <c r="B106" s="111"/>
      <c r="C106" s="111"/>
      <c r="D106" s="111"/>
      <c r="E106" s="112"/>
      <c r="F106" s="112"/>
      <c r="G106" s="111"/>
      <c r="H106" s="111"/>
      <c r="I106" s="111"/>
      <c r="J106" s="113"/>
      <c r="K106" s="111"/>
      <c r="L106" s="113"/>
      <c r="M106" s="113"/>
      <c r="N106" s="111"/>
      <c r="O106" s="111"/>
      <c r="P106" s="111"/>
      <c r="Q106" s="111"/>
      <c r="R106" s="1" t="s">
        <v>61</v>
      </c>
      <c r="S106" s="26"/>
      <c r="T106" s="14"/>
      <c r="U106" s="14"/>
      <c r="V106" s="14"/>
      <c r="W106" s="14"/>
      <c r="X106" s="14"/>
      <c r="Y106" s="14"/>
    </row>
    <row r="107" spans="1:1026" s="37" customFormat="1">
      <c r="A107" s="110"/>
      <c r="B107" s="111"/>
      <c r="C107" s="111"/>
      <c r="D107" s="111"/>
      <c r="E107" s="112"/>
      <c r="F107" s="112"/>
      <c r="G107" s="111"/>
      <c r="H107" s="111"/>
      <c r="I107" s="111"/>
      <c r="J107" s="113"/>
      <c r="K107" s="111"/>
      <c r="L107" s="113"/>
      <c r="M107" s="113"/>
      <c r="N107" s="111"/>
      <c r="O107" s="111"/>
      <c r="P107" s="111"/>
      <c r="Q107" s="111"/>
      <c r="R107" s="1" t="s">
        <v>35</v>
      </c>
      <c r="S107" s="26"/>
      <c r="T107" s="14"/>
      <c r="U107" s="14"/>
      <c r="V107" s="14"/>
      <c r="W107" s="14"/>
      <c r="X107" s="14"/>
      <c r="Y107" s="14"/>
    </row>
    <row r="108" spans="1:1026" s="37" customFormat="1">
      <c r="A108" s="110"/>
      <c r="B108" s="111"/>
      <c r="C108" s="111"/>
      <c r="D108" s="111"/>
      <c r="E108" s="112"/>
      <c r="F108" s="112"/>
      <c r="G108" s="111"/>
      <c r="H108" s="111"/>
      <c r="I108" s="111"/>
      <c r="J108" s="113"/>
      <c r="K108" s="111"/>
      <c r="L108" s="113"/>
      <c r="M108" s="113"/>
      <c r="N108" s="111"/>
      <c r="O108" s="111"/>
      <c r="P108" s="111"/>
      <c r="Q108" s="111"/>
      <c r="R108" s="1" t="s">
        <v>62</v>
      </c>
      <c r="S108" s="26"/>
      <c r="T108" s="14"/>
      <c r="U108" s="14"/>
      <c r="V108" s="14"/>
      <c r="W108" s="14"/>
      <c r="X108" s="14"/>
      <c r="Y108" s="14"/>
    </row>
    <row r="109" spans="1:1026" s="37" customFormat="1">
      <c r="A109" s="110"/>
      <c r="B109" s="111"/>
      <c r="C109" s="111"/>
      <c r="D109" s="111"/>
      <c r="E109" s="112"/>
      <c r="F109" s="112"/>
      <c r="G109" s="111"/>
      <c r="H109" s="111"/>
      <c r="I109" s="111"/>
      <c r="J109" s="113"/>
      <c r="K109" s="111"/>
      <c r="L109" s="113"/>
      <c r="M109" s="113"/>
      <c r="N109" s="111"/>
      <c r="O109" s="111"/>
      <c r="P109" s="111"/>
      <c r="Q109" s="111"/>
      <c r="R109" s="1" t="s">
        <v>63</v>
      </c>
      <c r="S109" s="26"/>
      <c r="T109" s="14"/>
      <c r="U109" s="14"/>
      <c r="V109" s="14"/>
      <c r="W109" s="14"/>
      <c r="X109" s="14"/>
      <c r="Y109" s="14"/>
    </row>
    <row r="110" spans="1:1026" s="37" customFormat="1" ht="15" customHeight="1">
      <c r="A110" s="110" t="s">
        <v>161</v>
      </c>
      <c r="B110" s="111" t="s">
        <v>162</v>
      </c>
      <c r="C110" s="111" t="s">
        <v>150</v>
      </c>
      <c r="D110" s="111" t="s">
        <v>163</v>
      </c>
      <c r="E110" s="112" t="s">
        <v>164</v>
      </c>
      <c r="F110" s="112">
        <v>46367</v>
      </c>
      <c r="G110" s="111" t="s">
        <v>52</v>
      </c>
      <c r="H110" s="111" t="s">
        <v>165</v>
      </c>
      <c r="I110" s="111" t="s">
        <v>110</v>
      </c>
      <c r="J110" s="113">
        <v>173382.6</v>
      </c>
      <c r="K110" s="111">
        <v>1</v>
      </c>
      <c r="L110" s="113">
        <v>173382.6</v>
      </c>
      <c r="M110" s="113">
        <v>173382.6</v>
      </c>
      <c r="N110" s="111" t="s">
        <v>166</v>
      </c>
      <c r="O110" s="111" t="s">
        <v>167</v>
      </c>
      <c r="P110" s="111" t="s">
        <v>168</v>
      </c>
      <c r="Q110" s="111" t="s">
        <v>169</v>
      </c>
      <c r="R110" s="6" t="s">
        <v>78</v>
      </c>
      <c r="S110" s="26"/>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row>
    <row r="111" spans="1:1026">
      <c r="A111" s="110"/>
      <c r="B111" s="111"/>
      <c r="C111" s="111"/>
      <c r="D111" s="111"/>
      <c r="E111" s="112"/>
      <c r="F111" s="112"/>
      <c r="G111" s="111"/>
      <c r="H111" s="111"/>
      <c r="I111" s="111"/>
      <c r="J111" s="113"/>
      <c r="K111" s="111"/>
      <c r="L111" s="113"/>
      <c r="M111" s="113"/>
      <c r="N111" s="111"/>
      <c r="O111" s="111"/>
      <c r="P111" s="111"/>
      <c r="Q111" s="111"/>
      <c r="R111" s="28" t="s">
        <v>36</v>
      </c>
      <c r="S111" s="26"/>
    </row>
    <row r="112" spans="1:1026">
      <c r="A112" s="110"/>
      <c r="B112" s="111"/>
      <c r="C112" s="111"/>
      <c r="D112" s="111"/>
      <c r="E112" s="112"/>
      <c r="F112" s="112"/>
      <c r="G112" s="111"/>
      <c r="H112" s="111"/>
      <c r="I112" s="111"/>
      <c r="J112" s="113"/>
      <c r="K112" s="111"/>
      <c r="L112" s="113"/>
      <c r="M112" s="113"/>
      <c r="N112" s="111"/>
      <c r="O112" s="111"/>
      <c r="P112" s="111"/>
      <c r="Q112" s="111"/>
      <c r="R112" s="6" t="s">
        <v>33</v>
      </c>
      <c r="S112" s="26"/>
    </row>
    <row r="113" spans="1:19" ht="46.5" customHeight="1">
      <c r="A113" s="110"/>
      <c r="B113" s="111"/>
      <c r="C113" s="111"/>
      <c r="D113" s="111"/>
      <c r="E113" s="112"/>
      <c r="F113" s="112"/>
      <c r="G113" s="111"/>
      <c r="H113" s="111"/>
      <c r="I113" s="111"/>
      <c r="J113" s="113"/>
      <c r="K113" s="111"/>
      <c r="L113" s="113"/>
      <c r="M113" s="113"/>
      <c r="N113" s="111"/>
      <c r="O113" s="111"/>
      <c r="P113" s="111"/>
      <c r="Q113" s="111"/>
      <c r="R113" s="29" t="s">
        <v>60</v>
      </c>
      <c r="S113" s="26"/>
    </row>
    <row r="114" spans="1:19" ht="25.5" customHeight="1">
      <c r="A114" s="110"/>
      <c r="B114" s="111"/>
      <c r="C114" s="111"/>
      <c r="D114" s="111"/>
      <c r="E114" s="112"/>
      <c r="F114" s="112"/>
      <c r="G114" s="111"/>
      <c r="H114" s="111"/>
      <c r="I114" s="111"/>
      <c r="J114" s="113"/>
      <c r="K114" s="111"/>
      <c r="L114" s="113"/>
      <c r="M114" s="113"/>
      <c r="N114" s="111"/>
      <c r="O114" s="111"/>
      <c r="P114" s="111"/>
      <c r="Q114" s="111"/>
      <c r="R114" s="1" t="s">
        <v>42</v>
      </c>
      <c r="S114" s="26"/>
    </row>
    <row r="115" spans="1:19" ht="21" customHeight="1">
      <c r="A115" s="110"/>
      <c r="B115" s="111"/>
      <c r="C115" s="111"/>
      <c r="D115" s="111"/>
      <c r="E115" s="112"/>
      <c r="F115" s="112"/>
      <c r="G115" s="111"/>
      <c r="H115" s="111"/>
      <c r="I115" s="111"/>
      <c r="J115" s="113"/>
      <c r="K115" s="111"/>
      <c r="L115" s="113"/>
      <c r="M115" s="113"/>
      <c r="N115" s="111"/>
      <c r="O115" s="111"/>
      <c r="P115" s="111"/>
      <c r="Q115" s="111"/>
      <c r="R115" s="1" t="s">
        <v>44</v>
      </c>
      <c r="S115" s="26"/>
    </row>
    <row r="116" spans="1:19" ht="21" customHeight="1">
      <c r="A116" s="110"/>
      <c r="B116" s="111"/>
      <c r="C116" s="111"/>
      <c r="D116" s="111"/>
      <c r="E116" s="112"/>
      <c r="F116" s="112"/>
      <c r="G116" s="111"/>
      <c r="H116" s="111"/>
      <c r="I116" s="111"/>
      <c r="J116" s="113"/>
      <c r="K116" s="111"/>
      <c r="L116" s="113"/>
      <c r="M116" s="113"/>
      <c r="N116" s="111"/>
      <c r="O116" s="111"/>
      <c r="P116" s="111"/>
      <c r="Q116" s="111"/>
      <c r="R116" s="1" t="s">
        <v>47</v>
      </c>
      <c r="S116" s="26"/>
    </row>
    <row r="117" spans="1:19" ht="21" customHeight="1">
      <c r="A117" s="110"/>
      <c r="B117" s="111"/>
      <c r="C117" s="111"/>
      <c r="D117" s="111"/>
      <c r="E117" s="112"/>
      <c r="F117" s="112"/>
      <c r="G117" s="111"/>
      <c r="H117" s="111"/>
      <c r="I117" s="111"/>
      <c r="J117" s="113"/>
      <c r="K117" s="111"/>
      <c r="L117" s="113"/>
      <c r="M117" s="113"/>
      <c r="N117" s="111"/>
      <c r="O117" s="111"/>
      <c r="P117" s="111"/>
      <c r="Q117" s="111"/>
      <c r="R117" s="1" t="s">
        <v>61</v>
      </c>
      <c r="S117" s="26"/>
    </row>
    <row r="118" spans="1:19" ht="21" customHeight="1">
      <c r="A118" s="110"/>
      <c r="B118" s="111"/>
      <c r="C118" s="111"/>
      <c r="D118" s="111"/>
      <c r="E118" s="112"/>
      <c r="F118" s="112"/>
      <c r="G118" s="111"/>
      <c r="H118" s="111"/>
      <c r="I118" s="111"/>
      <c r="J118" s="113"/>
      <c r="K118" s="111"/>
      <c r="L118" s="113"/>
      <c r="M118" s="113"/>
      <c r="N118" s="111"/>
      <c r="O118" s="111"/>
      <c r="P118" s="111"/>
      <c r="Q118" s="111"/>
      <c r="R118" s="1" t="s">
        <v>62</v>
      </c>
      <c r="S118" s="26"/>
    </row>
    <row r="119" spans="1:19" ht="21" customHeight="1">
      <c r="A119" s="110"/>
      <c r="B119" s="111"/>
      <c r="C119" s="111"/>
      <c r="D119" s="111"/>
      <c r="E119" s="112"/>
      <c r="F119" s="112"/>
      <c r="G119" s="111"/>
      <c r="H119" s="111"/>
      <c r="I119" s="111"/>
      <c r="J119" s="113"/>
      <c r="K119" s="111"/>
      <c r="L119" s="113"/>
      <c r="M119" s="113"/>
      <c r="N119" s="111"/>
      <c r="O119" s="111"/>
      <c r="P119" s="111"/>
      <c r="Q119" s="111"/>
      <c r="R119" s="1" t="s">
        <v>35</v>
      </c>
      <c r="S119" s="26"/>
    </row>
    <row r="120" spans="1:19" ht="21" customHeight="1">
      <c r="A120" s="110"/>
      <c r="B120" s="111"/>
      <c r="C120" s="111"/>
      <c r="D120" s="111"/>
      <c r="E120" s="112"/>
      <c r="F120" s="112"/>
      <c r="G120" s="111"/>
      <c r="H120" s="111"/>
      <c r="I120" s="111"/>
      <c r="J120" s="113"/>
      <c r="K120" s="111"/>
      <c r="L120" s="113"/>
      <c r="M120" s="113"/>
      <c r="N120" s="111"/>
      <c r="O120" s="111"/>
      <c r="P120" s="111"/>
      <c r="Q120" s="111"/>
      <c r="R120" s="1" t="s">
        <v>37</v>
      </c>
      <c r="S120" s="26"/>
    </row>
    <row r="121" spans="1:19" ht="21" customHeight="1">
      <c r="A121" s="110"/>
      <c r="B121" s="111"/>
      <c r="C121" s="111"/>
      <c r="D121" s="111"/>
      <c r="E121" s="112"/>
      <c r="F121" s="112"/>
      <c r="G121" s="111"/>
      <c r="H121" s="111"/>
      <c r="I121" s="111"/>
      <c r="J121" s="113"/>
      <c r="K121" s="111"/>
      <c r="L121" s="113"/>
      <c r="M121" s="113"/>
      <c r="N121" s="111"/>
      <c r="O121" s="111"/>
      <c r="P121" s="111"/>
      <c r="Q121" s="111"/>
      <c r="R121" s="1" t="s">
        <v>63</v>
      </c>
      <c r="S121" s="26"/>
    </row>
    <row r="122" spans="1:19" ht="21" customHeight="1">
      <c r="A122" s="110"/>
      <c r="B122" s="111"/>
      <c r="C122" s="111"/>
      <c r="D122" s="111"/>
      <c r="E122" s="112"/>
      <c r="F122" s="112"/>
      <c r="G122" s="111"/>
      <c r="H122" s="111"/>
      <c r="I122" s="111"/>
      <c r="J122" s="113"/>
      <c r="K122" s="111"/>
      <c r="L122" s="113"/>
      <c r="M122" s="113"/>
      <c r="N122" s="111"/>
      <c r="O122" s="111"/>
      <c r="P122" s="111"/>
      <c r="Q122" s="111"/>
      <c r="R122" s="1" t="s">
        <v>64</v>
      </c>
      <c r="S122" s="26"/>
    </row>
    <row r="123" spans="1:19" ht="30" customHeight="1">
      <c r="A123" s="110" t="s">
        <v>170</v>
      </c>
      <c r="B123" s="111" t="s">
        <v>171</v>
      </c>
      <c r="C123" s="111" t="s">
        <v>172</v>
      </c>
      <c r="D123" s="111" t="s">
        <v>173</v>
      </c>
      <c r="E123" s="112">
        <v>44615</v>
      </c>
      <c r="F123" s="112">
        <v>46441</v>
      </c>
      <c r="G123" s="111" t="s">
        <v>52</v>
      </c>
      <c r="H123" s="111" t="s">
        <v>174</v>
      </c>
      <c r="I123" s="111" t="s">
        <v>73</v>
      </c>
      <c r="J123" s="113">
        <v>56110.84</v>
      </c>
      <c r="K123" s="111">
        <v>1</v>
      </c>
      <c r="L123" s="113">
        <v>56110.84</v>
      </c>
      <c r="M123" s="113">
        <v>56110.84</v>
      </c>
      <c r="N123" s="111" t="s">
        <v>175</v>
      </c>
      <c r="O123" s="111" t="s">
        <v>176</v>
      </c>
      <c r="P123" s="111" t="s">
        <v>177</v>
      </c>
      <c r="Q123" s="111" t="s">
        <v>178</v>
      </c>
      <c r="R123" s="6" t="s">
        <v>179</v>
      </c>
      <c r="S123" s="26"/>
    </row>
    <row r="124" spans="1:19">
      <c r="A124" s="110"/>
      <c r="B124" s="111"/>
      <c r="C124" s="111"/>
      <c r="D124" s="111"/>
      <c r="E124" s="112"/>
      <c r="F124" s="112"/>
      <c r="G124" s="111"/>
      <c r="H124" s="111"/>
      <c r="I124" s="111"/>
      <c r="J124" s="113"/>
      <c r="K124" s="111"/>
      <c r="L124" s="113"/>
      <c r="M124" s="113"/>
      <c r="N124" s="111"/>
      <c r="O124" s="111"/>
      <c r="P124" s="111"/>
      <c r="Q124" s="111"/>
      <c r="R124" s="6" t="s">
        <v>180</v>
      </c>
      <c r="S124" s="26"/>
    </row>
    <row r="125" spans="1:19">
      <c r="A125" s="110"/>
      <c r="B125" s="111"/>
      <c r="C125" s="111"/>
      <c r="D125" s="111"/>
      <c r="E125" s="112"/>
      <c r="F125" s="112"/>
      <c r="G125" s="111"/>
      <c r="H125" s="111"/>
      <c r="I125" s="111"/>
      <c r="J125" s="113"/>
      <c r="K125" s="111"/>
      <c r="L125" s="113"/>
      <c r="M125" s="113"/>
      <c r="N125" s="111"/>
      <c r="O125" s="111"/>
      <c r="P125" s="111"/>
      <c r="Q125" s="111"/>
      <c r="R125" s="6" t="s">
        <v>181</v>
      </c>
      <c r="S125" s="26"/>
    </row>
    <row r="126" spans="1:19" ht="51" customHeight="1">
      <c r="A126" s="110"/>
      <c r="B126" s="111"/>
      <c r="C126" s="111"/>
      <c r="D126" s="111"/>
      <c r="E126" s="112"/>
      <c r="F126" s="112"/>
      <c r="G126" s="111"/>
      <c r="H126" s="111"/>
      <c r="I126" s="111"/>
      <c r="J126" s="113"/>
      <c r="K126" s="111"/>
      <c r="L126" s="113"/>
      <c r="M126" s="113"/>
      <c r="N126" s="111"/>
      <c r="O126" s="111"/>
      <c r="P126" s="111"/>
      <c r="Q126" s="111"/>
      <c r="R126" s="1" t="s">
        <v>60</v>
      </c>
      <c r="S126" s="26"/>
    </row>
    <row r="127" spans="1:19" ht="51" customHeight="1">
      <c r="A127" s="110"/>
      <c r="B127" s="111"/>
      <c r="C127" s="111"/>
      <c r="D127" s="111"/>
      <c r="E127" s="112"/>
      <c r="F127" s="112"/>
      <c r="G127" s="111"/>
      <c r="H127" s="111"/>
      <c r="I127" s="111"/>
      <c r="J127" s="113"/>
      <c r="K127" s="111"/>
      <c r="L127" s="113"/>
      <c r="M127" s="113"/>
      <c r="N127" s="111"/>
      <c r="O127" s="111"/>
      <c r="P127" s="111"/>
      <c r="Q127" s="111"/>
      <c r="R127" s="1" t="s">
        <v>35</v>
      </c>
      <c r="S127" s="26"/>
    </row>
    <row r="128" spans="1:19" ht="15" customHeight="1">
      <c r="A128" s="110" t="s">
        <v>182</v>
      </c>
      <c r="B128" s="111" t="s">
        <v>183</v>
      </c>
      <c r="C128" s="111" t="s">
        <v>184</v>
      </c>
      <c r="D128" s="111" t="s">
        <v>185</v>
      </c>
      <c r="E128" s="112" t="s">
        <v>186</v>
      </c>
      <c r="F128" s="112">
        <v>46112</v>
      </c>
      <c r="G128" s="111" t="s">
        <v>25</v>
      </c>
      <c r="H128" s="5" t="s">
        <v>187</v>
      </c>
      <c r="I128" s="5" t="s">
        <v>73</v>
      </c>
      <c r="J128" s="3">
        <v>18470</v>
      </c>
      <c r="K128" s="5">
        <v>1</v>
      </c>
      <c r="L128" s="3">
        <v>18470</v>
      </c>
      <c r="M128" s="113">
        <v>99535.2</v>
      </c>
      <c r="N128" s="111" t="s">
        <v>188</v>
      </c>
      <c r="O128" s="111" t="s">
        <v>189</v>
      </c>
      <c r="P128" s="111" t="s">
        <v>190</v>
      </c>
      <c r="Q128" s="111" t="s">
        <v>77</v>
      </c>
      <c r="R128" s="117" t="s">
        <v>78</v>
      </c>
      <c r="S128" s="26"/>
    </row>
    <row r="129" spans="1:19" ht="75">
      <c r="A129" s="110"/>
      <c r="B129" s="111"/>
      <c r="C129" s="111"/>
      <c r="D129" s="111"/>
      <c r="E129" s="112"/>
      <c r="F129" s="112"/>
      <c r="G129" s="111"/>
      <c r="H129" s="5" t="s">
        <v>191</v>
      </c>
      <c r="I129" s="5" t="s">
        <v>73</v>
      </c>
      <c r="J129" s="3">
        <v>37527.599999999999</v>
      </c>
      <c r="K129" s="5">
        <v>2</v>
      </c>
      <c r="L129" s="3">
        <v>75055.199999999997</v>
      </c>
      <c r="M129" s="113"/>
      <c r="N129" s="111"/>
      <c r="O129" s="111"/>
      <c r="P129" s="111"/>
      <c r="Q129" s="111"/>
      <c r="R129" s="117"/>
      <c r="S129" s="26"/>
    </row>
    <row r="130" spans="1:19" ht="51" customHeight="1">
      <c r="A130" s="110"/>
      <c r="B130" s="111"/>
      <c r="C130" s="111"/>
      <c r="D130" s="111"/>
      <c r="E130" s="112"/>
      <c r="F130" s="112"/>
      <c r="G130" s="111"/>
      <c r="H130" s="5" t="s">
        <v>192</v>
      </c>
      <c r="I130" s="5" t="s">
        <v>73</v>
      </c>
      <c r="J130" s="3">
        <v>1502.5</v>
      </c>
      <c r="K130" s="5">
        <v>4</v>
      </c>
      <c r="L130" s="3">
        <v>6010</v>
      </c>
      <c r="M130" s="113"/>
      <c r="N130" s="111"/>
      <c r="O130" s="111"/>
      <c r="P130" s="111"/>
      <c r="Q130" s="111"/>
      <c r="R130" s="117"/>
      <c r="S130" s="26"/>
    </row>
    <row r="131" spans="1:19" ht="15" customHeight="1">
      <c r="A131" s="110" t="s">
        <v>193</v>
      </c>
      <c r="B131" s="111" t="s">
        <v>194</v>
      </c>
      <c r="C131" s="111" t="s">
        <v>195</v>
      </c>
      <c r="D131" s="111" t="s">
        <v>196</v>
      </c>
      <c r="E131" s="112">
        <v>44690</v>
      </c>
      <c r="F131" s="112">
        <v>46151</v>
      </c>
      <c r="G131" s="111" t="s">
        <v>25</v>
      </c>
      <c r="H131" s="111" t="s">
        <v>197</v>
      </c>
      <c r="I131" s="111" t="s">
        <v>110</v>
      </c>
      <c r="J131" s="113">
        <v>24998.84</v>
      </c>
      <c r="K131" s="111">
        <v>1</v>
      </c>
      <c r="L131" s="113">
        <v>24998.84</v>
      </c>
      <c r="M131" s="113">
        <v>24998.84</v>
      </c>
      <c r="N131" s="111" t="s">
        <v>198</v>
      </c>
      <c r="O131" s="111" t="s">
        <v>199</v>
      </c>
      <c r="P131" s="111" t="s">
        <v>200</v>
      </c>
      <c r="Q131" s="111" t="s">
        <v>108</v>
      </c>
      <c r="R131" s="6" t="s">
        <v>201</v>
      </c>
      <c r="S131" s="26"/>
    </row>
    <row r="132" spans="1:19">
      <c r="A132" s="110"/>
      <c r="B132" s="111"/>
      <c r="C132" s="111"/>
      <c r="D132" s="111"/>
      <c r="E132" s="112"/>
      <c r="F132" s="112"/>
      <c r="G132" s="111"/>
      <c r="H132" s="111"/>
      <c r="I132" s="111"/>
      <c r="J132" s="113"/>
      <c r="K132" s="111"/>
      <c r="L132" s="113"/>
      <c r="M132" s="113"/>
      <c r="N132" s="111"/>
      <c r="O132" s="111"/>
      <c r="P132" s="111"/>
      <c r="Q132" s="111"/>
      <c r="R132" s="6" t="s">
        <v>202</v>
      </c>
      <c r="S132" s="26"/>
    </row>
    <row r="133" spans="1:19">
      <c r="A133" s="110"/>
      <c r="B133" s="111"/>
      <c r="C133" s="111"/>
      <c r="D133" s="111"/>
      <c r="E133" s="112"/>
      <c r="F133" s="112"/>
      <c r="G133" s="111"/>
      <c r="H133" s="111"/>
      <c r="I133" s="111"/>
      <c r="J133" s="113"/>
      <c r="K133" s="111"/>
      <c r="L133" s="113"/>
      <c r="M133" s="113"/>
      <c r="N133" s="111"/>
      <c r="O133" s="111"/>
      <c r="P133" s="111"/>
      <c r="Q133" s="111"/>
      <c r="R133" s="35" t="s">
        <v>60</v>
      </c>
      <c r="S133" s="26"/>
    </row>
    <row r="134" spans="1:19" ht="43.5" customHeight="1">
      <c r="A134" s="110"/>
      <c r="B134" s="111"/>
      <c r="C134" s="111"/>
      <c r="D134" s="111"/>
      <c r="E134" s="112"/>
      <c r="F134" s="112"/>
      <c r="G134" s="111"/>
      <c r="H134" s="111"/>
      <c r="I134" s="111"/>
      <c r="J134" s="113"/>
      <c r="K134" s="111"/>
      <c r="L134" s="113"/>
      <c r="M134" s="113"/>
      <c r="N134" s="111"/>
      <c r="O134" s="111"/>
      <c r="P134" s="111"/>
      <c r="Q134" s="111"/>
      <c r="R134" s="38" t="s">
        <v>36</v>
      </c>
      <c r="S134" s="26"/>
    </row>
    <row r="135" spans="1:19" ht="15" customHeight="1">
      <c r="A135" s="110" t="s">
        <v>203</v>
      </c>
      <c r="B135" s="111" t="s">
        <v>204</v>
      </c>
      <c r="C135" s="111" t="s">
        <v>205</v>
      </c>
      <c r="D135" s="111" t="s">
        <v>206</v>
      </c>
      <c r="E135" s="112">
        <v>44750</v>
      </c>
      <c r="F135" s="112">
        <v>46576</v>
      </c>
      <c r="G135" s="111" t="s">
        <v>52</v>
      </c>
      <c r="H135" s="111" t="s">
        <v>207</v>
      </c>
      <c r="I135" s="111" t="s">
        <v>27</v>
      </c>
      <c r="J135" s="113">
        <v>225.28</v>
      </c>
      <c r="K135" s="111">
        <v>60</v>
      </c>
      <c r="L135" s="113">
        <v>13516.8</v>
      </c>
      <c r="M135" s="113">
        <v>13516.8</v>
      </c>
      <c r="N135" s="111" t="s">
        <v>208</v>
      </c>
      <c r="O135" s="111" t="s">
        <v>209</v>
      </c>
      <c r="P135" s="111" t="s">
        <v>210</v>
      </c>
      <c r="Q135" s="111" t="s">
        <v>211</v>
      </c>
      <c r="R135" s="39" t="s">
        <v>36</v>
      </c>
      <c r="S135" s="26"/>
    </row>
    <row r="136" spans="1:19" ht="44.25" customHeight="1">
      <c r="A136" s="110"/>
      <c r="B136" s="111"/>
      <c r="C136" s="111"/>
      <c r="D136" s="111"/>
      <c r="E136" s="112"/>
      <c r="F136" s="112"/>
      <c r="G136" s="111"/>
      <c r="H136" s="111"/>
      <c r="I136" s="111"/>
      <c r="J136" s="113"/>
      <c r="K136" s="111"/>
      <c r="L136" s="113"/>
      <c r="M136" s="113"/>
      <c r="N136" s="111"/>
      <c r="O136" s="111"/>
      <c r="P136" s="111"/>
      <c r="Q136" s="111"/>
      <c r="R136" s="34" t="s">
        <v>42</v>
      </c>
      <c r="S136" s="26"/>
    </row>
    <row r="137" spans="1:19" ht="22.5" customHeight="1">
      <c r="A137" s="110"/>
      <c r="B137" s="111"/>
      <c r="C137" s="111"/>
      <c r="D137" s="111"/>
      <c r="E137" s="112"/>
      <c r="F137" s="112"/>
      <c r="G137" s="111"/>
      <c r="H137" s="111"/>
      <c r="I137" s="111"/>
      <c r="J137" s="113"/>
      <c r="K137" s="111"/>
      <c r="L137" s="113"/>
      <c r="M137" s="113"/>
      <c r="N137" s="111"/>
      <c r="O137" s="111"/>
      <c r="P137" s="111"/>
      <c r="Q137" s="111"/>
      <c r="R137" s="35" t="s">
        <v>44</v>
      </c>
      <c r="S137" s="26"/>
    </row>
    <row r="138" spans="1:19" ht="22.5" customHeight="1">
      <c r="A138" s="110"/>
      <c r="B138" s="111"/>
      <c r="C138" s="111"/>
      <c r="D138" s="111"/>
      <c r="E138" s="112"/>
      <c r="F138" s="112"/>
      <c r="G138" s="111"/>
      <c r="H138" s="111"/>
      <c r="I138" s="111"/>
      <c r="J138" s="113"/>
      <c r="K138" s="111"/>
      <c r="L138" s="113"/>
      <c r="M138" s="113"/>
      <c r="N138" s="111"/>
      <c r="O138" s="111"/>
      <c r="P138" s="111"/>
      <c r="Q138" s="111"/>
      <c r="R138" s="35" t="s">
        <v>47</v>
      </c>
      <c r="S138" s="26"/>
    </row>
    <row r="139" spans="1:19" ht="22.5" customHeight="1">
      <c r="A139" s="110"/>
      <c r="B139" s="111"/>
      <c r="C139" s="111"/>
      <c r="D139" s="111"/>
      <c r="E139" s="112"/>
      <c r="F139" s="112"/>
      <c r="G139" s="111"/>
      <c r="H139" s="111"/>
      <c r="I139" s="111"/>
      <c r="J139" s="113"/>
      <c r="K139" s="111"/>
      <c r="L139" s="113"/>
      <c r="M139" s="113"/>
      <c r="N139" s="111"/>
      <c r="O139" s="111"/>
      <c r="P139" s="111"/>
      <c r="Q139" s="111"/>
      <c r="R139" s="35" t="s">
        <v>61</v>
      </c>
      <c r="S139" s="26"/>
    </row>
    <row r="140" spans="1:19" ht="22.5" customHeight="1">
      <c r="A140" s="110"/>
      <c r="B140" s="111"/>
      <c r="C140" s="111"/>
      <c r="D140" s="111"/>
      <c r="E140" s="112"/>
      <c r="F140" s="112"/>
      <c r="G140" s="111"/>
      <c r="H140" s="111"/>
      <c r="I140" s="111"/>
      <c r="J140" s="113"/>
      <c r="K140" s="111"/>
      <c r="L140" s="113"/>
      <c r="M140" s="113"/>
      <c r="N140" s="111"/>
      <c r="O140" s="111"/>
      <c r="P140" s="111"/>
      <c r="Q140" s="111"/>
      <c r="R140" s="35" t="s">
        <v>62</v>
      </c>
      <c r="S140" s="26"/>
    </row>
    <row r="141" spans="1:19" ht="22.5" customHeight="1">
      <c r="A141" s="110"/>
      <c r="B141" s="111"/>
      <c r="C141" s="111"/>
      <c r="D141" s="111"/>
      <c r="E141" s="112"/>
      <c r="F141" s="112"/>
      <c r="G141" s="111"/>
      <c r="H141" s="111"/>
      <c r="I141" s="111"/>
      <c r="J141" s="113"/>
      <c r="K141" s="111"/>
      <c r="L141" s="113"/>
      <c r="M141" s="113"/>
      <c r="N141" s="111"/>
      <c r="O141" s="111"/>
      <c r="P141" s="111"/>
      <c r="Q141" s="111"/>
      <c r="R141" s="35" t="s">
        <v>63</v>
      </c>
      <c r="S141" s="26"/>
    </row>
    <row r="142" spans="1:19" ht="210">
      <c r="A142" s="6" t="s">
        <v>212</v>
      </c>
      <c r="B142" s="5" t="s">
        <v>213</v>
      </c>
      <c r="C142" s="5" t="s">
        <v>214</v>
      </c>
      <c r="D142" s="5" t="s">
        <v>215</v>
      </c>
      <c r="E142" s="4">
        <v>44775</v>
      </c>
      <c r="F142" s="4">
        <v>46601</v>
      </c>
      <c r="G142" s="5" t="s">
        <v>52</v>
      </c>
      <c r="H142" s="5" t="s">
        <v>216</v>
      </c>
      <c r="I142" s="5" t="s">
        <v>27</v>
      </c>
      <c r="J142" s="3">
        <v>0</v>
      </c>
      <c r="K142" s="5">
        <v>1</v>
      </c>
      <c r="L142" s="3">
        <v>0</v>
      </c>
      <c r="M142" s="3">
        <v>0</v>
      </c>
      <c r="N142" s="5" t="s">
        <v>217</v>
      </c>
      <c r="O142" s="5" t="s">
        <v>218</v>
      </c>
      <c r="P142" s="5" t="s">
        <v>219</v>
      </c>
      <c r="Q142" s="40" t="s">
        <v>220</v>
      </c>
      <c r="R142" s="5" t="s">
        <v>221</v>
      </c>
      <c r="S142" s="26"/>
    </row>
    <row r="143" spans="1:19" ht="45" customHeight="1">
      <c r="A143" s="110" t="s">
        <v>222</v>
      </c>
      <c r="B143" s="111" t="s">
        <v>223</v>
      </c>
      <c r="C143" s="111" t="s">
        <v>224</v>
      </c>
      <c r="D143" s="111" t="s">
        <v>225</v>
      </c>
      <c r="E143" s="112">
        <v>44812</v>
      </c>
      <c r="F143" s="112">
        <v>46273</v>
      </c>
      <c r="G143" s="111" t="s">
        <v>52</v>
      </c>
      <c r="H143" s="5" t="s">
        <v>226</v>
      </c>
      <c r="I143" s="5" t="s">
        <v>73</v>
      </c>
      <c r="J143" s="3">
        <v>20</v>
      </c>
      <c r="K143" s="5">
        <v>200</v>
      </c>
      <c r="L143" s="3">
        <v>4000</v>
      </c>
      <c r="M143" s="113">
        <v>238000</v>
      </c>
      <c r="N143" s="111" t="s">
        <v>227</v>
      </c>
      <c r="O143" s="111" t="s">
        <v>228</v>
      </c>
      <c r="P143" s="111" t="s">
        <v>229</v>
      </c>
      <c r="Q143" s="118" t="s">
        <v>230</v>
      </c>
      <c r="R143" s="110" t="s">
        <v>78</v>
      </c>
      <c r="S143" s="26"/>
    </row>
    <row r="144" spans="1:19" ht="30">
      <c r="A144" s="110"/>
      <c r="B144" s="111"/>
      <c r="C144" s="111"/>
      <c r="D144" s="111"/>
      <c r="E144" s="112"/>
      <c r="F144" s="112"/>
      <c r="G144" s="111"/>
      <c r="H144" s="5" t="s">
        <v>231</v>
      </c>
      <c r="I144" s="5" t="s">
        <v>73</v>
      </c>
      <c r="J144" s="3">
        <v>9500</v>
      </c>
      <c r="K144" s="5">
        <v>1</v>
      </c>
      <c r="L144" s="3">
        <v>9500</v>
      </c>
      <c r="M144" s="113"/>
      <c r="N144" s="111"/>
      <c r="O144" s="111"/>
      <c r="P144" s="111"/>
      <c r="Q144" s="118"/>
      <c r="R144" s="110"/>
      <c r="S144" s="26"/>
    </row>
    <row r="145" spans="1:19" ht="30">
      <c r="A145" s="110"/>
      <c r="B145" s="111"/>
      <c r="C145" s="111"/>
      <c r="D145" s="111"/>
      <c r="E145" s="112"/>
      <c r="F145" s="112"/>
      <c r="G145" s="111"/>
      <c r="H145" s="5" t="s">
        <v>232</v>
      </c>
      <c r="I145" s="5" t="s">
        <v>73</v>
      </c>
      <c r="J145" s="3">
        <v>55</v>
      </c>
      <c r="K145" s="5">
        <v>200</v>
      </c>
      <c r="L145" s="3">
        <v>11000</v>
      </c>
      <c r="M145" s="113"/>
      <c r="N145" s="111"/>
      <c r="O145" s="111"/>
      <c r="P145" s="111"/>
      <c r="Q145" s="118"/>
      <c r="R145" s="110"/>
      <c r="S145" s="26"/>
    </row>
    <row r="146" spans="1:19" ht="30">
      <c r="A146" s="110"/>
      <c r="B146" s="111"/>
      <c r="C146" s="111"/>
      <c r="D146" s="111"/>
      <c r="E146" s="112"/>
      <c r="F146" s="112"/>
      <c r="G146" s="111"/>
      <c r="H146" s="5" t="s">
        <v>233</v>
      </c>
      <c r="I146" s="5" t="s">
        <v>73</v>
      </c>
      <c r="J146" s="3">
        <v>48</v>
      </c>
      <c r="K146" s="5">
        <v>1000</v>
      </c>
      <c r="L146" s="3">
        <v>48000</v>
      </c>
      <c r="M146" s="113"/>
      <c r="N146" s="111"/>
      <c r="O146" s="111"/>
      <c r="P146" s="111"/>
      <c r="Q146" s="118"/>
      <c r="R146" s="110"/>
      <c r="S146" s="26"/>
    </row>
    <row r="147" spans="1:19" ht="30">
      <c r="A147" s="110"/>
      <c r="B147" s="111"/>
      <c r="C147" s="111"/>
      <c r="D147" s="111"/>
      <c r="E147" s="112"/>
      <c r="F147" s="112"/>
      <c r="G147" s="111"/>
      <c r="H147" s="5" t="s">
        <v>234</v>
      </c>
      <c r="I147" s="5" t="s">
        <v>73</v>
      </c>
      <c r="J147" s="3">
        <v>50</v>
      </c>
      <c r="K147" s="5">
        <v>300</v>
      </c>
      <c r="L147" s="3">
        <v>15000</v>
      </c>
      <c r="M147" s="113"/>
      <c r="N147" s="111"/>
      <c r="O147" s="111"/>
      <c r="P147" s="111"/>
      <c r="Q147" s="118"/>
      <c r="R147" s="110"/>
      <c r="S147" s="26"/>
    </row>
    <row r="148" spans="1:19" ht="30" customHeight="1">
      <c r="A148" s="110"/>
      <c r="B148" s="111"/>
      <c r="C148" s="111"/>
      <c r="D148" s="111"/>
      <c r="E148" s="112"/>
      <c r="F148" s="112"/>
      <c r="G148" s="111"/>
      <c r="H148" s="5" t="s">
        <v>234</v>
      </c>
      <c r="I148" s="5" t="s">
        <v>73</v>
      </c>
      <c r="J148" s="3">
        <v>49.5</v>
      </c>
      <c r="K148" s="5">
        <v>1000</v>
      </c>
      <c r="L148" s="3">
        <v>49500</v>
      </c>
      <c r="M148" s="113"/>
      <c r="N148" s="111"/>
      <c r="O148" s="111"/>
      <c r="P148" s="111"/>
      <c r="Q148" s="118"/>
      <c r="R148" s="110" t="s">
        <v>202</v>
      </c>
      <c r="S148" s="26"/>
    </row>
    <row r="149" spans="1:19" ht="30">
      <c r="A149" s="110"/>
      <c r="B149" s="111"/>
      <c r="C149" s="111"/>
      <c r="D149" s="111"/>
      <c r="E149" s="112"/>
      <c r="F149" s="112"/>
      <c r="G149" s="111"/>
      <c r="H149" s="5" t="s">
        <v>235</v>
      </c>
      <c r="I149" s="5" t="s">
        <v>73</v>
      </c>
      <c r="J149" s="3">
        <v>62</v>
      </c>
      <c r="K149" s="5">
        <v>1000</v>
      </c>
      <c r="L149" s="3">
        <v>62000</v>
      </c>
      <c r="M149" s="113"/>
      <c r="N149" s="111"/>
      <c r="O149" s="111"/>
      <c r="P149" s="111"/>
      <c r="Q149" s="118"/>
      <c r="R149" s="110"/>
      <c r="S149" s="26"/>
    </row>
    <row r="150" spans="1:19" ht="30">
      <c r="A150" s="110"/>
      <c r="B150" s="111"/>
      <c r="C150" s="111"/>
      <c r="D150" s="111"/>
      <c r="E150" s="112"/>
      <c r="F150" s="112"/>
      <c r="G150" s="111"/>
      <c r="H150" s="5" t="s">
        <v>235</v>
      </c>
      <c r="I150" s="5" t="s">
        <v>73</v>
      </c>
      <c r="J150" s="3">
        <v>62</v>
      </c>
      <c r="K150" s="5">
        <v>300</v>
      </c>
      <c r="L150" s="3">
        <v>18600</v>
      </c>
      <c r="M150" s="113"/>
      <c r="N150" s="111"/>
      <c r="O150" s="111"/>
      <c r="P150" s="111"/>
      <c r="Q150" s="118"/>
      <c r="R150" s="110"/>
      <c r="S150" s="26"/>
    </row>
    <row r="151" spans="1:19" ht="30">
      <c r="A151" s="110"/>
      <c r="B151" s="111"/>
      <c r="C151" s="111"/>
      <c r="D151" s="111"/>
      <c r="E151" s="112"/>
      <c r="F151" s="112"/>
      <c r="G151" s="111"/>
      <c r="H151" s="5" t="s">
        <v>233</v>
      </c>
      <c r="I151" s="5" t="s">
        <v>73</v>
      </c>
      <c r="J151" s="3">
        <v>48</v>
      </c>
      <c r="K151" s="5">
        <v>300</v>
      </c>
      <c r="L151" s="3">
        <v>14400</v>
      </c>
      <c r="M151" s="113"/>
      <c r="N151" s="111"/>
      <c r="O151" s="111"/>
      <c r="P151" s="111"/>
      <c r="Q151" s="118"/>
      <c r="R151" s="110"/>
      <c r="S151" s="26"/>
    </row>
    <row r="152" spans="1:19" ht="30" customHeight="1">
      <c r="A152" s="110"/>
      <c r="B152" s="111"/>
      <c r="C152" s="111"/>
      <c r="D152" s="111"/>
      <c r="E152" s="112"/>
      <c r="F152" s="112"/>
      <c r="G152" s="111"/>
      <c r="H152" s="111" t="s">
        <v>236</v>
      </c>
      <c r="I152" s="111" t="s">
        <v>73</v>
      </c>
      <c r="J152" s="113">
        <v>6000</v>
      </c>
      <c r="K152" s="111">
        <v>1</v>
      </c>
      <c r="L152" s="113">
        <v>6000</v>
      </c>
      <c r="M152" s="113"/>
      <c r="N152" s="111"/>
      <c r="O152" s="111"/>
      <c r="P152" s="111"/>
      <c r="Q152" s="118"/>
      <c r="R152" s="110"/>
      <c r="S152" s="26"/>
    </row>
    <row r="153" spans="1:19">
      <c r="A153" s="110"/>
      <c r="B153" s="111"/>
      <c r="C153" s="111"/>
      <c r="D153" s="111"/>
      <c r="E153" s="112"/>
      <c r="F153" s="112"/>
      <c r="G153" s="111"/>
      <c r="H153" s="111"/>
      <c r="I153" s="111"/>
      <c r="J153" s="113"/>
      <c r="K153" s="111"/>
      <c r="L153" s="113"/>
      <c r="M153" s="113"/>
      <c r="N153" s="111"/>
      <c r="O153" s="111"/>
      <c r="P153" s="111"/>
      <c r="Q153" s="118"/>
      <c r="R153" s="1" t="s">
        <v>60</v>
      </c>
      <c r="S153" s="26"/>
    </row>
    <row r="154" spans="1:19">
      <c r="A154" s="110"/>
      <c r="B154" s="111"/>
      <c r="C154" s="111"/>
      <c r="D154" s="111"/>
      <c r="E154" s="112"/>
      <c r="F154" s="112"/>
      <c r="G154" s="111"/>
      <c r="H154" s="111"/>
      <c r="I154" s="111"/>
      <c r="J154" s="113"/>
      <c r="K154" s="111"/>
      <c r="L154" s="113"/>
      <c r="M154" s="113"/>
      <c r="N154" s="111"/>
      <c r="O154" s="111"/>
      <c r="P154" s="111"/>
      <c r="Q154" s="118"/>
      <c r="R154" s="41" t="s">
        <v>35</v>
      </c>
      <c r="S154" s="26"/>
    </row>
    <row r="155" spans="1:19">
      <c r="A155" s="110"/>
      <c r="B155" s="111"/>
      <c r="C155" s="111"/>
      <c r="D155" s="111"/>
      <c r="E155" s="112"/>
      <c r="F155" s="112"/>
      <c r="G155" s="111"/>
      <c r="H155" s="111"/>
      <c r="I155" s="111"/>
      <c r="J155" s="113"/>
      <c r="K155" s="111"/>
      <c r="L155" s="113"/>
      <c r="M155" s="113"/>
      <c r="N155" s="111"/>
      <c r="O155" s="111"/>
      <c r="P155" s="111"/>
      <c r="Q155" s="118"/>
      <c r="R155" s="1" t="s">
        <v>36</v>
      </c>
      <c r="S155" s="26"/>
    </row>
    <row r="156" spans="1:19" ht="90" customHeight="1">
      <c r="A156" s="110" t="s">
        <v>237</v>
      </c>
      <c r="B156" s="111" t="s">
        <v>238</v>
      </c>
      <c r="C156" s="111" t="s">
        <v>239</v>
      </c>
      <c r="D156" s="111" t="s">
        <v>240</v>
      </c>
      <c r="E156" s="112" t="s">
        <v>241</v>
      </c>
      <c r="F156" s="112">
        <v>46685</v>
      </c>
      <c r="G156" s="111" t="s">
        <v>52</v>
      </c>
      <c r="H156" s="111" t="s">
        <v>242</v>
      </c>
      <c r="I156" s="111" t="s">
        <v>27</v>
      </c>
      <c r="J156" s="113">
        <v>250</v>
      </c>
      <c r="K156" s="111">
        <v>60</v>
      </c>
      <c r="L156" s="113">
        <v>15000</v>
      </c>
      <c r="M156" s="113">
        <v>15000</v>
      </c>
      <c r="N156" s="111" t="s">
        <v>243</v>
      </c>
      <c r="O156" s="111" t="s">
        <v>244</v>
      </c>
      <c r="P156" s="111" t="s">
        <v>245</v>
      </c>
      <c r="Q156" s="111" t="s">
        <v>246</v>
      </c>
      <c r="R156" s="28" t="s">
        <v>36</v>
      </c>
      <c r="S156" s="26"/>
    </row>
    <row r="157" spans="1:19">
      <c r="A157" s="110"/>
      <c r="B157" s="111"/>
      <c r="C157" s="111"/>
      <c r="D157" s="111"/>
      <c r="E157" s="112"/>
      <c r="F157" s="112"/>
      <c r="G157" s="111"/>
      <c r="H157" s="111"/>
      <c r="I157" s="111"/>
      <c r="J157" s="113"/>
      <c r="K157" s="111"/>
      <c r="L157" s="113"/>
      <c r="M157" s="113"/>
      <c r="N157" s="111"/>
      <c r="O157" s="111"/>
      <c r="P157" s="111"/>
      <c r="Q157" s="111"/>
      <c r="R157" s="1" t="s">
        <v>42</v>
      </c>
      <c r="S157" s="26"/>
    </row>
    <row r="158" spans="1:19">
      <c r="A158" s="110"/>
      <c r="B158" s="111"/>
      <c r="C158" s="111"/>
      <c r="D158" s="111"/>
      <c r="E158" s="112"/>
      <c r="F158" s="112"/>
      <c r="G158" s="111"/>
      <c r="H158" s="111"/>
      <c r="I158" s="111"/>
      <c r="J158" s="113"/>
      <c r="K158" s="111"/>
      <c r="L158" s="113"/>
      <c r="M158" s="113"/>
      <c r="N158" s="111"/>
      <c r="O158" s="111"/>
      <c r="P158" s="111"/>
      <c r="Q158" s="111"/>
      <c r="R158" s="1" t="s">
        <v>44</v>
      </c>
      <c r="S158" s="26"/>
    </row>
    <row r="159" spans="1:19">
      <c r="A159" s="110"/>
      <c r="B159" s="111"/>
      <c r="C159" s="111"/>
      <c r="D159" s="111"/>
      <c r="E159" s="112"/>
      <c r="F159" s="112"/>
      <c r="G159" s="111"/>
      <c r="H159" s="111"/>
      <c r="I159" s="111"/>
      <c r="J159" s="113"/>
      <c r="K159" s="111"/>
      <c r="L159" s="113"/>
      <c r="M159" s="113"/>
      <c r="N159" s="111"/>
      <c r="O159" s="111"/>
      <c r="P159" s="111"/>
      <c r="Q159" s="111"/>
      <c r="R159" s="1" t="s">
        <v>47</v>
      </c>
      <c r="S159" s="26"/>
    </row>
    <row r="160" spans="1:19">
      <c r="A160" s="110"/>
      <c r="B160" s="111"/>
      <c r="C160" s="111"/>
      <c r="D160" s="111"/>
      <c r="E160" s="112"/>
      <c r="F160" s="112"/>
      <c r="G160" s="111"/>
      <c r="H160" s="111"/>
      <c r="I160" s="111"/>
      <c r="J160" s="113"/>
      <c r="K160" s="111"/>
      <c r="L160" s="113"/>
      <c r="M160" s="113"/>
      <c r="N160" s="111"/>
      <c r="O160" s="111"/>
      <c r="P160" s="111"/>
      <c r="Q160" s="111"/>
      <c r="R160" s="1" t="s">
        <v>61</v>
      </c>
      <c r="S160" s="26"/>
    </row>
    <row r="161" spans="1:19">
      <c r="A161" s="110"/>
      <c r="B161" s="111"/>
      <c r="C161" s="111"/>
      <c r="D161" s="111"/>
      <c r="E161" s="112"/>
      <c r="F161" s="112"/>
      <c r="G161" s="111"/>
      <c r="H161" s="111"/>
      <c r="I161" s="111"/>
      <c r="J161" s="113"/>
      <c r="K161" s="111"/>
      <c r="L161" s="113"/>
      <c r="M161" s="113"/>
      <c r="N161" s="111"/>
      <c r="O161" s="111"/>
      <c r="P161" s="111"/>
      <c r="Q161" s="111"/>
      <c r="R161" s="1" t="s">
        <v>62</v>
      </c>
      <c r="S161" s="26"/>
    </row>
    <row r="162" spans="1:19" ht="15" customHeight="1">
      <c r="A162" s="110" t="s">
        <v>247</v>
      </c>
      <c r="B162" s="111" t="s">
        <v>248</v>
      </c>
      <c r="C162" s="111" t="s">
        <v>249</v>
      </c>
      <c r="D162" s="111" t="s">
        <v>250</v>
      </c>
      <c r="E162" s="112" t="s">
        <v>251</v>
      </c>
      <c r="F162" s="112">
        <v>46323</v>
      </c>
      <c r="G162" s="111" t="s">
        <v>52</v>
      </c>
      <c r="H162" s="111" t="s">
        <v>252</v>
      </c>
      <c r="I162" s="111" t="s">
        <v>27</v>
      </c>
      <c r="J162" s="113">
        <v>66079.92</v>
      </c>
      <c r="K162" s="111">
        <v>5</v>
      </c>
      <c r="L162" s="113">
        <v>330399.59999999998</v>
      </c>
      <c r="M162" s="113">
        <v>360399.6</v>
      </c>
      <c r="N162" s="111" t="s">
        <v>253</v>
      </c>
      <c r="O162" s="111" t="s">
        <v>254</v>
      </c>
      <c r="P162" s="111" t="s">
        <v>255</v>
      </c>
      <c r="Q162" s="111" t="s">
        <v>77</v>
      </c>
      <c r="R162" s="6" t="s">
        <v>78</v>
      </c>
      <c r="S162" s="26"/>
    </row>
    <row r="163" spans="1:19" ht="13.9">
      <c r="A163" s="110"/>
      <c r="B163" s="111"/>
      <c r="C163" s="111"/>
      <c r="D163" s="111"/>
      <c r="E163" s="112"/>
      <c r="F163" s="112"/>
      <c r="G163" s="111"/>
      <c r="H163" s="111"/>
      <c r="I163" s="111"/>
      <c r="J163" s="113"/>
      <c r="K163" s="111"/>
      <c r="L163" s="113"/>
      <c r="M163" s="113"/>
      <c r="N163" s="111"/>
      <c r="O163" s="111"/>
      <c r="P163" s="111"/>
      <c r="Q163" s="111"/>
      <c r="R163" s="28" t="s">
        <v>36</v>
      </c>
      <c r="S163" s="26"/>
    </row>
    <row r="164" spans="1:19" ht="13.9">
      <c r="A164" s="110"/>
      <c r="B164" s="111"/>
      <c r="C164" s="111"/>
      <c r="D164" s="111"/>
      <c r="E164" s="112"/>
      <c r="F164" s="112"/>
      <c r="G164" s="111"/>
      <c r="H164" s="111"/>
      <c r="I164" s="111"/>
      <c r="J164" s="113"/>
      <c r="K164" s="111"/>
      <c r="L164" s="113"/>
      <c r="M164" s="113"/>
      <c r="N164" s="111"/>
      <c r="O164" s="111"/>
      <c r="P164" s="111"/>
      <c r="Q164" s="111"/>
      <c r="R164" s="6" t="s">
        <v>33</v>
      </c>
      <c r="S164" s="26"/>
    </row>
    <row r="165" spans="1:19" ht="13.9">
      <c r="A165" s="110"/>
      <c r="B165" s="111"/>
      <c r="C165" s="111"/>
      <c r="D165" s="111"/>
      <c r="E165" s="112"/>
      <c r="F165" s="112"/>
      <c r="G165" s="111"/>
      <c r="H165" s="111"/>
      <c r="I165" s="111"/>
      <c r="J165" s="113"/>
      <c r="K165" s="111"/>
      <c r="L165" s="113"/>
      <c r="M165" s="113"/>
      <c r="N165" s="111"/>
      <c r="O165" s="111"/>
      <c r="P165" s="111"/>
      <c r="Q165" s="111"/>
      <c r="R165" s="6" t="s">
        <v>42</v>
      </c>
      <c r="S165" s="26"/>
    </row>
    <row r="166" spans="1:19" ht="78.75" customHeight="1">
      <c r="A166" s="110"/>
      <c r="B166" s="111"/>
      <c r="C166" s="111"/>
      <c r="D166" s="111"/>
      <c r="E166" s="112"/>
      <c r="F166" s="112"/>
      <c r="G166" s="111"/>
      <c r="H166" s="111"/>
      <c r="I166" s="111"/>
      <c r="J166" s="113"/>
      <c r="K166" s="111"/>
      <c r="L166" s="113"/>
      <c r="M166" s="113"/>
      <c r="N166" s="111"/>
      <c r="O166" s="111"/>
      <c r="P166" s="111"/>
      <c r="Q166" s="111"/>
      <c r="R166" s="6" t="s">
        <v>60</v>
      </c>
      <c r="S166" s="26"/>
    </row>
    <row r="167" spans="1:19" ht="23.25" customHeight="1">
      <c r="A167" s="110"/>
      <c r="B167" s="111"/>
      <c r="C167" s="111"/>
      <c r="D167" s="111"/>
      <c r="E167" s="112"/>
      <c r="F167" s="112"/>
      <c r="G167" s="111"/>
      <c r="H167" s="111"/>
      <c r="I167" s="111"/>
      <c r="J167" s="113"/>
      <c r="K167" s="111"/>
      <c r="L167" s="113"/>
      <c r="M167" s="113"/>
      <c r="N167" s="111"/>
      <c r="O167" s="111"/>
      <c r="P167" s="111"/>
      <c r="Q167" s="111"/>
      <c r="R167" s="1" t="s">
        <v>44</v>
      </c>
      <c r="S167" s="26"/>
    </row>
    <row r="168" spans="1:19" ht="23.25" customHeight="1">
      <c r="A168" s="110"/>
      <c r="B168" s="111"/>
      <c r="C168" s="111"/>
      <c r="D168" s="111"/>
      <c r="E168" s="112"/>
      <c r="F168" s="112"/>
      <c r="G168" s="111"/>
      <c r="H168" s="111"/>
      <c r="I168" s="111"/>
      <c r="J168" s="113"/>
      <c r="K168" s="111"/>
      <c r="L168" s="113"/>
      <c r="M168" s="113"/>
      <c r="N168" s="111"/>
      <c r="O168" s="111"/>
      <c r="P168" s="111"/>
      <c r="Q168" s="111"/>
      <c r="R168" s="1" t="s">
        <v>47</v>
      </c>
      <c r="S168" s="26"/>
    </row>
    <row r="169" spans="1:19" ht="23.25" customHeight="1">
      <c r="A169" s="110"/>
      <c r="B169" s="111"/>
      <c r="C169" s="111"/>
      <c r="D169" s="111"/>
      <c r="E169" s="112"/>
      <c r="F169" s="112"/>
      <c r="G169" s="111"/>
      <c r="H169" s="111"/>
      <c r="I169" s="111"/>
      <c r="J169" s="113"/>
      <c r="K169" s="111"/>
      <c r="L169" s="113"/>
      <c r="M169" s="113"/>
      <c r="N169" s="111"/>
      <c r="O169" s="111"/>
      <c r="P169" s="111"/>
      <c r="Q169" s="111"/>
      <c r="R169" s="1" t="s">
        <v>35</v>
      </c>
      <c r="S169" s="26"/>
    </row>
    <row r="170" spans="1:19" ht="23.25" customHeight="1">
      <c r="A170" s="110"/>
      <c r="B170" s="111"/>
      <c r="C170" s="111"/>
      <c r="D170" s="111"/>
      <c r="E170" s="112"/>
      <c r="F170" s="112"/>
      <c r="G170" s="111"/>
      <c r="H170" s="111"/>
      <c r="I170" s="111"/>
      <c r="J170" s="113"/>
      <c r="K170" s="111"/>
      <c r="L170" s="113"/>
      <c r="M170" s="113"/>
      <c r="N170" s="111"/>
      <c r="O170" s="111"/>
      <c r="P170" s="111"/>
      <c r="Q170" s="111"/>
      <c r="R170" s="1" t="s">
        <v>61</v>
      </c>
      <c r="S170" s="26"/>
    </row>
    <row r="171" spans="1:19" ht="23.25" customHeight="1">
      <c r="A171" s="110"/>
      <c r="B171" s="111"/>
      <c r="C171" s="111"/>
      <c r="D171" s="111"/>
      <c r="E171" s="112"/>
      <c r="F171" s="112"/>
      <c r="G171" s="111"/>
      <c r="H171" s="5" t="s">
        <v>256</v>
      </c>
      <c r="I171" s="5" t="s">
        <v>110</v>
      </c>
      <c r="J171" s="3">
        <v>30000</v>
      </c>
      <c r="K171" s="5">
        <v>1</v>
      </c>
      <c r="L171" s="3">
        <v>30000</v>
      </c>
      <c r="M171" s="113"/>
      <c r="N171" s="111"/>
      <c r="O171" s="111"/>
      <c r="P171" s="111"/>
      <c r="Q171" s="111"/>
      <c r="R171" s="1" t="s">
        <v>37</v>
      </c>
      <c r="S171" s="26"/>
    </row>
    <row r="172" spans="1:19" ht="15" customHeight="1">
      <c r="A172" s="110" t="s">
        <v>257</v>
      </c>
      <c r="B172" s="111" t="s">
        <v>258</v>
      </c>
      <c r="C172" s="111" t="s">
        <v>259</v>
      </c>
      <c r="D172" s="111" t="s">
        <v>260</v>
      </c>
      <c r="E172" s="112" t="s">
        <v>261</v>
      </c>
      <c r="F172" s="112">
        <v>46736</v>
      </c>
      <c r="G172" s="111" t="s">
        <v>52</v>
      </c>
      <c r="H172" s="111" t="s">
        <v>262</v>
      </c>
      <c r="I172" s="111" t="s">
        <v>27</v>
      </c>
      <c r="J172" s="113">
        <v>2351.79</v>
      </c>
      <c r="K172" s="111">
        <v>60</v>
      </c>
      <c r="L172" s="113">
        <v>103648.68</v>
      </c>
      <c r="M172" s="113">
        <v>103648.68</v>
      </c>
      <c r="N172" s="111" t="s">
        <v>263</v>
      </c>
      <c r="O172" s="111" t="s">
        <v>264</v>
      </c>
      <c r="P172" s="111" t="s">
        <v>265</v>
      </c>
      <c r="Q172" s="111" t="s">
        <v>57</v>
      </c>
      <c r="R172" s="28" t="s">
        <v>36</v>
      </c>
      <c r="S172" s="26"/>
    </row>
    <row r="173" spans="1:19" ht="59.25" customHeight="1">
      <c r="A173" s="110"/>
      <c r="B173" s="111"/>
      <c r="C173" s="111"/>
      <c r="D173" s="111"/>
      <c r="E173" s="112"/>
      <c r="F173" s="112"/>
      <c r="G173" s="111"/>
      <c r="H173" s="111"/>
      <c r="I173" s="111"/>
      <c r="J173" s="113"/>
      <c r="K173" s="111"/>
      <c r="L173" s="113"/>
      <c r="M173" s="113"/>
      <c r="N173" s="111"/>
      <c r="O173" s="111"/>
      <c r="P173" s="111"/>
      <c r="Q173" s="111"/>
      <c r="R173" s="1" t="s">
        <v>78</v>
      </c>
      <c r="S173" s="26"/>
    </row>
    <row r="174" spans="1:19" ht="32.25" customHeight="1">
      <c r="A174" s="110"/>
      <c r="B174" s="111"/>
      <c r="C174" s="111"/>
      <c r="D174" s="111"/>
      <c r="E174" s="112"/>
      <c r="F174" s="112"/>
      <c r="G174" s="111"/>
      <c r="H174" s="111"/>
      <c r="I174" s="111"/>
      <c r="J174" s="113"/>
      <c r="K174" s="111"/>
      <c r="L174" s="113"/>
      <c r="M174" s="113"/>
      <c r="N174" s="111"/>
      <c r="O174" s="111"/>
      <c r="P174" s="111"/>
      <c r="Q174" s="111"/>
      <c r="R174" s="1" t="s">
        <v>42</v>
      </c>
      <c r="S174" s="26"/>
    </row>
    <row r="175" spans="1:19" ht="30" customHeight="1">
      <c r="A175" s="110"/>
      <c r="B175" s="111"/>
      <c r="C175" s="111"/>
      <c r="D175" s="111"/>
      <c r="E175" s="112"/>
      <c r="F175" s="112"/>
      <c r="G175" s="111"/>
      <c r="H175" s="111"/>
      <c r="I175" s="111"/>
      <c r="J175" s="113"/>
      <c r="K175" s="111"/>
      <c r="L175" s="113"/>
      <c r="M175" s="113"/>
      <c r="N175" s="111"/>
      <c r="O175" s="111"/>
      <c r="P175" s="111"/>
      <c r="Q175" s="111"/>
      <c r="R175" s="1" t="s">
        <v>44</v>
      </c>
      <c r="S175" s="26"/>
    </row>
    <row r="176" spans="1:19" ht="30" customHeight="1">
      <c r="A176" s="110"/>
      <c r="B176" s="111"/>
      <c r="C176" s="111"/>
      <c r="D176" s="111"/>
      <c r="E176" s="112"/>
      <c r="F176" s="112"/>
      <c r="G176" s="111"/>
      <c r="H176" s="111"/>
      <c r="I176" s="111"/>
      <c r="J176" s="113"/>
      <c r="K176" s="111"/>
      <c r="L176" s="113"/>
      <c r="M176" s="113"/>
      <c r="N176" s="111"/>
      <c r="O176" s="111"/>
      <c r="P176" s="111"/>
      <c r="Q176" s="111"/>
      <c r="R176" s="1" t="s">
        <v>47</v>
      </c>
      <c r="S176" s="26"/>
    </row>
    <row r="177" spans="1:19" ht="30" customHeight="1">
      <c r="A177" s="110"/>
      <c r="B177" s="111"/>
      <c r="C177" s="111"/>
      <c r="D177" s="111"/>
      <c r="E177" s="112"/>
      <c r="F177" s="112"/>
      <c r="G177" s="111"/>
      <c r="H177" s="111"/>
      <c r="I177" s="111"/>
      <c r="J177" s="113"/>
      <c r="K177" s="111"/>
      <c r="L177" s="113"/>
      <c r="M177" s="113"/>
      <c r="N177" s="111"/>
      <c r="O177" s="111"/>
      <c r="P177" s="111"/>
      <c r="Q177" s="111"/>
      <c r="R177" s="1" t="s">
        <v>61</v>
      </c>
      <c r="S177" s="26"/>
    </row>
    <row r="178" spans="1:19" ht="30" customHeight="1">
      <c r="A178" s="110"/>
      <c r="B178" s="111"/>
      <c r="C178" s="111"/>
      <c r="D178" s="111"/>
      <c r="E178" s="112"/>
      <c r="F178" s="112"/>
      <c r="G178" s="111"/>
      <c r="H178" s="111"/>
      <c r="I178" s="111"/>
      <c r="J178" s="113"/>
      <c r="K178" s="111"/>
      <c r="L178" s="113"/>
      <c r="M178" s="113"/>
      <c r="N178" s="111"/>
      <c r="O178" s="111"/>
      <c r="P178" s="111"/>
      <c r="Q178" s="111"/>
      <c r="R178" s="1" t="s">
        <v>62</v>
      </c>
      <c r="S178" s="26"/>
    </row>
    <row r="179" spans="1:19" ht="30" customHeight="1">
      <c r="A179" s="110"/>
      <c r="B179" s="111"/>
      <c r="C179" s="111"/>
      <c r="D179" s="111"/>
      <c r="E179" s="112"/>
      <c r="F179" s="112"/>
      <c r="G179" s="111"/>
      <c r="H179" s="111"/>
      <c r="I179" s="111"/>
      <c r="J179" s="113"/>
      <c r="K179" s="111"/>
      <c r="L179" s="113"/>
      <c r="M179" s="113"/>
      <c r="N179" s="111"/>
      <c r="O179" s="111"/>
      <c r="P179" s="111"/>
      <c r="Q179" s="111"/>
      <c r="R179" s="1" t="s">
        <v>63</v>
      </c>
      <c r="S179" s="26"/>
    </row>
    <row r="180" spans="1:19" ht="15" customHeight="1">
      <c r="A180" s="110" t="s">
        <v>266</v>
      </c>
      <c r="B180" s="111" t="s">
        <v>267</v>
      </c>
      <c r="C180" s="111" t="s">
        <v>268</v>
      </c>
      <c r="D180" s="111" t="s">
        <v>269</v>
      </c>
      <c r="E180" s="112" t="s">
        <v>270</v>
      </c>
      <c r="F180" s="112" t="s">
        <v>271</v>
      </c>
      <c r="G180" s="111" t="s">
        <v>52</v>
      </c>
      <c r="H180" s="111" t="s">
        <v>272</v>
      </c>
      <c r="I180" s="111" t="s">
        <v>27</v>
      </c>
      <c r="J180" s="113">
        <v>1900</v>
      </c>
      <c r="K180" s="111">
        <v>60</v>
      </c>
      <c r="L180" s="113">
        <v>114000</v>
      </c>
      <c r="M180" s="113">
        <v>114000</v>
      </c>
      <c r="N180" s="111" t="s">
        <v>273</v>
      </c>
      <c r="O180" s="111" t="s">
        <v>274</v>
      </c>
      <c r="P180" s="111" t="s">
        <v>273</v>
      </c>
      <c r="Q180" s="111" t="s">
        <v>275</v>
      </c>
      <c r="R180" s="6" t="s">
        <v>78</v>
      </c>
      <c r="S180" s="26"/>
    </row>
    <row r="181" spans="1:19" ht="94.5" customHeight="1">
      <c r="A181" s="110"/>
      <c r="B181" s="111"/>
      <c r="C181" s="111"/>
      <c r="D181" s="111"/>
      <c r="E181" s="112"/>
      <c r="F181" s="112"/>
      <c r="G181" s="111"/>
      <c r="H181" s="111"/>
      <c r="I181" s="111"/>
      <c r="J181" s="113"/>
      <c r="K181" s="111"/>
      <c r="L181" s="113"/>
      <c r="M181" s="113"/>
      <c r="N181" s="111"/>
      <c r="O181" s="111"/>
      <c r="P181" s="111"/>
      <c r="Q181" s="111"/>
      <c r="R181" s="6" t="s">
        <v>36</v>
      </c>
      <c r="S181" s="26"/>
    </row>
    <row r="182" spans="1:19" ht="20.25" customHeight="1">
      <c r="A182" s="110"/>
      <c r="B182" s="111"/>
      <c r="C182" s="111"/>
      <c r="D182" s="111"/>
      <c r="E182" s="112"/>
      <c r="F182" s="112"/>
      <c r="G182" s="111"/>
      <c r="H182" s="111"/>
      <c r="I182" s="111"/>
      <c r="J182" s="113"/>
      <c r="K182" s="111"/>
      <c r="L182" s="113"/>
      <c r="M182" s="113"/>
      <c r="N182" s="111"/>
      <c r="O182" s="111"/>
      <c r="P182" s="111"/>
      <c r="Q182" s="111"/>
      <c r="R182" s="1" t="s">
        <v>42</v>
      </c>
      <c r="S182" s="26"/>
    </row>
    <row r="183" spans="1:19" ht="20.25" customHeight="1">
      <c r="A183" s="110"/>
      <c r="B183" s="111"/>
      <c r="C183" s="111"/>
      <c r="D183" s="111"/>
      <c r="E183" s="112"/>
      <c r="F183" s="112"/>
      <c r="G183" s="111"/>
      <c r="H183" s="111"/>
      <c r="I183" s="111"/>
      <c r="J183" s="113"/>
      <c r="K183" s="111"/>
      <c r="L183" s="113"/>
      <c r="M183" s="113"/>
      <c r="N183" s="111"/>
      <c r="O183" s="111"/>
      <c r="P183" s="111"/>
      <c r="Q183" s="111"/>
      <c r="R183" s="1" t="s">
        <v>44</v>
      </c>
      <c r="S183" s="26"/>
    </row>
    <row r="184" spans="1:19" ht="20.25" customHeight="1">
      <c r="A184" s="110"/>
      <c r="B184" s="111"/>
      <c r="C184" s="111"/>
      <c r="D184" s="111"/>
      <c r="E184" s="112"/>
      <c r="F184" s="112"/>
      <c r="G184" s="111"/>
      <c r="H184" s="111"/>
      <c r="I184" s="111"/>
      <c r="J184" s="113"/>
      <c r="K184" s="111"/>
      <c r="L184" s="113"/>
      <c r="M184" s="113"/>
      <c r="N184" s="111"/>
      <c r="O184" s="111"/>
      <c r="P184" s="111"/>
      <c r="Q184" s="111"/>
      <c r="R184" s="1" t="s">
        <v>47</v>
      </c>
      <c r="S184" s="26"/>
    </row>
    <row r="185" spans="1:19" ht="20.25" customHeight="1">
      <c r="A185" s="110"/>
      <c r="B185" s="111"/>
      <c r="C185" s="111"/>
      <c r="D185" s="111"/>
      <c r="E185" s="112"/>
      <c r="F185" s="112"/>
      <c r="G185" s="111"/>
      <c r="H185" s="111"/>
      <c r="I185" s="111"/>
      <c r="J185" s="113"/>
      <c r="K185" s="111"/>
      <c r="L185" s="113"/>
      <c r="M185" s="113"/>
      <c r="N185" s="111"/>
      <c r="O185" s="111"/>
      <c r="P185" s="111"/>
      <c r="Q185" s="111"/>
      <c r="R185" s="1" t="s">
        <v>61</v>
      </c>
      <c r="S185" s="26"/>
    </row>
    <row r="186" spans="1:19" ht="30" customHeight="1">
      <c r="A186" s="110" t="s">
        <v>276</v>
      </c>
      <c r="B186" s="111" t="s">
        <v>277</v>
      </c>
      <c r="C186" s="111" t="s">
        <v>278</v>
      </c>
      <c r="D186" s="111" t="s">
        <v>279</v>
      </c>
      <c r="E186" s="112">
        <v>44960</v>
      </c>
      <c r="F186" s="112">
        <v>46664</v>
      </c>
      <c r="G186" s="111" t="s">
        <v>52</v>
      </c>
      <c r="H186" s="5" t="s">
        <v>280</v>
      </c>
      <c r="I186" s="5" t="s">
        <v>27</v>
      </c>
      <c r="J186" s="3">
        <v>26048</v>
      </c>
      <c r="K186" s="5">
        <v>1</v>
      </c>
      <c r="L186" s="3">
        <v>26048</v>
      </c>
      <c r="M186" s="113">
        <v>2855000</v>
      </c>
      <c r="N186" s="111" t="s">
        <v>281</v>
      </c>
      <c r="O186" s="111" t="s">
        <v>282</v>
      </c>
      <c r="P186" s="111" t="s">
        <v>283</v>
      </c>
      <c r="Q186" s="111" t="s">
        <v>284</v>
      </c>
      <c r="R186" s="110" t="s">
        <v>78</v>
      </c>
      <c r="S186" s="26"/>
    </row>
    <row r="187" spans="1:19">
      <c r="A187" s="110"/>
      <c r="B187" s="111"/>
      <c r="C187" s="111"/>
      <c r="D187" s="111"/>
      <c r="E187" s="112"/>
      <c r="F187" s="112"/>
      <c r="G187" s="111"/>
      <c r="H187" s="5" t="s">
        <v>285</v>
      </c>
      <c r="I187" s="5" t="s">
        <v>27</v>
      </c>
      <c r="J187" s="3">
        <v>2916</v>
      </c>
      <c r="K187" s="5">
        <v>48</v>
      </c>
      <c r="L187" s="3">
        <v>139968</v>
      </c>
      <c r="M187" s="113"/>
      <c r="N187" s="111"/>
      <c r="O187" s="111"/>
      <c r="P187" s="111"/>
      <c r="Q187" s="111"/>
      <c r="R187" s="110"/>
      <c r="S187" s="26"/>
    </row>
    <row r="188" spans="1:19">
      <c r="A188" s="110"/>
      <c r="B188" s="111"/>
      <c r="C188" s="111"/>
      <c r="D188" s="111"/>
      <c r="E188" s="112"/>
      <c r="F188" s="112"/>
      <c r="G188" s="111"/>
      <c r="H188" s="5" t="s">
        <v>286</v>
      </c>
      <c r="I188" s="5" t="s">
        <v>27</v>
      </c>
      <c r="J188" s="3">
        <v>7800</v>
      </c>
      <c r="K188" s="5">
        <v>5</v>
      </c>
      <c r="L188" s="3">
        <v>39000</v>
      </c>
      <c r="M188" s="113"/>
      <c r="N188" s="111"/>
      <c r="O188" s="111"/>
      <c r="P188" s="111"/>
      <c r="Q188" s="111"/>
      <c r="R188" s="110"/>
      <c r="S188" s="26"/>
    </row>
    <row r="189" spans="1:19" ht="15" customHeight="1">
      <c r="A189" s="110"/>
      <c r="B189" s="111"/>
      <c r="C189" s="111"/>
      <c r="D189" s="111"/>
      <c r="E189" s="112"/>
      <c r="F189" s="112"/>
      <c r="G189" s="111"/>
      <c r="H189" s="111" t="s">
        <v>287</v>
      </c>
      <c r="I189" s="111" t="s">
        <v>27</v>
      </c>
      <c r="J189" s="113">
        <v>55208</v>
      </c>
      <c r="K189" s="111">
        <v>48</v>
      </c>
      <c r="L189" s="113">
        <v>2649984</v>
      </c>
      <c r="M189" s="113"/>
      <c r="N189" s="111"/>
      <c r="O189" s="111"/>
      <c r="P189" s="111"/>
      <c r="Q189" s="111"/>
      <c r="R189" s="110"/>
      <c r="S189" s="26"/>
    </row>
    <row r="190" spans="1:19">
      <c r="A190" s="110"/>
      <c r="B190" s="111"/>
      <c r="C190" s="111"/>
      <c r="D190" s="111"/>
      <c r="E190" s="112"/>
      <c r="F190" s="112"/>
      <c r="G190" s="111"/>
      <c r="H190" s="111"/>
      <c r="I190" s="111"/>
      <c r="J190" s="113"/>
      <c r="K190" s="111"/>
      <c r="L190" s="113"/>
      <c r="M190" s="113"/>
      <c r="N190" s="111"/>
      <c r="O190" s="111"/>
      <c r="P190" s="111"/>
      <c r="Q190" s="111"/>
      <c r="R190" s="6" t="s">
        <v>36</v>
      </c>
      <c r="S190" s="26"/>
    </row>
    <row r="191" spans="1:19">
      <c r="A191" s="110"/>
      <c r="B191" s="111"/>
      <c r="C191" s="111"/>
      <c r="D191" s="111"/>
      <c r="E191" s="112"/>
      <c r="F191" s="112"/>
      <c r="G191" s="111"/>
      <c r="H191" s="111"/>
      <c r="I191" s="111"/>
      <c r="J191" s="113"/>
      <c r="K191" s="111"/>
      <c r="L191" s="113"/>
      <c r="M191" s="113"/>
      <c r="N191" s="111"/>
      <c r="O191" s="111"/>
      <c r="P191" s="111"/>
      <c r="Q191" s="111"/>
      <c r="R191" s="1" t="s">
        <v>42</v>
      </c>
      <c r="S191" s="26"/>
    </row>
    <row r="192" spans="1:19">
      <c r="A192" s="110"/>
      <c r="B192" s="111"/>
      <c r="C192" s="111"/>
      <c r="D192" s="111"/>
      <c r="E192" s="112"/>
      <c r="F192" s="112"/>
      <c r="G192" s="111"/>
      <c r="H192" s="111"/>
      <c r="I192" s="111"/>
      <c r="J192" s="113"/>
      <c r="K192" s="111"/>
      <c r="L192" s="113"/>
      <c r="M192" s="113"/>
      <c r="N192" s="111"/>
      <c r="O192" s="111"/>
      <c r="P192" s="111"/>
      <c r="Q192" s="111"/>
      <c r="R192" s="1" t="s">
        <v>44</v>
      </c>
      <c r="S192" s="26"/>
    </row>
    <row r="193" spans="1:19">
      <c r="A193" s="110"/>
      <c r="B193" s="111"/>
      <c r="C193" s="111"/>
      <c r="D193" s="111"/>
      <c r="E193" s="112"/>
      <c r="F193" s="112"/>
      <c r="G193" s="111"/>
      <c r="H193" s="111"/>
      <c r="I193" s="111"/>
      <c r="J193" s="113"/>
      <c r="K193" s="111"/>
      <c r="L193" s="113"/>
      <c r="M193" s="113"/>
      <c r="N193" s="111"/>
      <c r="O193" s="111"/>
      <c r="P193" s="111"/>
      <c r="Q193" s="111"/>
      <c r="R193" s="1" t="s">
        <v>47</v>
      </c>
      <c r="S193" s="26"/>
    </row>
    <row r="194" spans="1:19">
      <c r="A194" s="110"/>
      <c r="B194" s="111"/>
      <c r="C194" s="111"/>
      <c r="D194" s="111"/>
      <c r="E194" s="112"/>
      <c r="F194" s="112"/>
      <c r="G194" s="111"/>
      <c r="H194" s="111"/>
      <c r="I194" s="111"/>
      <c r="J194" s="113"/>
      <c r="K194" s="111"/>
      <c r="L194" s="113"/>
      <c r="M194" s="113"/>
      <c r="N194" s="111"/>
      <c r="O194" s="111"/>
      <c r="P194" s="111"/>
      <c r="Q194" s="111"/>
      <c r="R194" s="1" t="s">
        <v>61</v>
      </c>
      <c r="S194" s="26"/>
    </row>
    <row r="195" spans="1:19">
      <c r="A195" s="110"/>
      <c r="B195" s="111"/>
      <c r="C195" s="111"/>
      <c r="D195" s="111"/>
      <c r="E195" s="112"/>
      <c r="F195" s="112"/>
      <c r="G195" s="111"/>
      <c r="H195" s="111"/>
      <c r="I195" s="111"/>
      <c r="J195" s="113"/>
      <c r="K195" s="111"/>
      <c r="L195" s="113"/>
      <c r="M195" s="113"/>
      <c r="N195" s="111"/>
      <c r="O195" s="111"/>
      <c r="P195" s="111"/>
      <c r="Q195" s="111"/>
      <c r="R195" s="1" t="s">
        <v>62</v>
      </c>
      <c r="S195" s="26"/>
    </row>
    <row r="196" spans="1:19">
      <c r="A196" s="110"/>
      <c r="B196" s="111"/>
      <c r="C196" s="111"/>
      <c r="D196" s="111"/>
      <c r="E196" s="112"/>
      <c r="F196" s="112"/>
      <c r="G196" s="111"/>
      <c r="H196" s="111"/>
      <c r="I196" s="111"/>
      <c r="J196" s="113"/>
      <c r="K196" s="111"/>
      <c r="L196" s="113"/>
      <c r="M196" s="113"/>
      <c r="N196" s="111"/>
      <c r="O196" s="111"/>
      <c r="P196" s="111"/>
      <c r="Q196" s="111"/>
      <c r="R196" s="1" t="s">
        <v>63</v>
      </c>
      <c r="S196" s="26"/>
    </row>
    <row r="197" spans="1:19" ht="15" customHeight="1">
      <c r="A197" s="110" t="s">
        <v>288</v>
      </c>
      <c r="B197" s="111" t="s">
        <v>289</v>
      </c>
      <c r="C197" s="111" t="s">
        <v>290</v>
      </c>
      <c r="D197" s="111" t="s">
        <v>291</v>
      </c>
      <c r="E197" s="112">
        <v>44987</v>
      </c>
      <c r="F197" s="112" t="s">
        <v>292</v>
      </c>
      <c r="G197" s="111" t="s">
        <v>52</v>
      </c>
      <c r="H197" s="111" t="s">
        <v>293</v>
      </c>
      <c r="I197" s="111" t="s">
        <v>27</v>
      </c>
      <c r="J197" s="113">
        <v>6000</v>
      </c>
      <c r="K197" s="111">
        <v>60</v>
      </c>
      <c r="L197" s="113">
        <v>360000</v>
      </c>
      <c r="M197" s="113">
        <v>360000</v>
      </c>
      <c r="N197" s="111" t="s">
        <v>294</v>
      </c>
      <c r="O197" s="111" t="s">
        <v>295</v>
      </c>
      <c r="P197" s="111" t="s">
        <v>294</v>
      </c>
      <c r="Q197" s="111" t="s">
        <v>296</v>
      </c>
      <c r="R197" s="6" t="s">
        <v>78</v>
      </c>
      <c r="S197" s="26"/>
    </row>
    <row r="198" spans="1:19">
      <c r="A198" s="110"/>
      <c r="B198" s="111"/>
      <c r="C198" s="111"/>
      <c r="D198" s="111"/>
      <c r="E198" s="112"/>
      <c r="F198" s="112"/>
      <c r="G198" s="111"/>
      <c r="H198" s="111"/>
      <c r="I198" s="111"/>
      <c r="J198" s="113"/>
      <c r="K198" s="111"/>
      <c r="L198" s="113"/>
      <c r="M198" s="113"/>
      <c r="N198" s="111"/>
      <c r="O198" s="111"/>
      <c r="P198" s="111"/>
      <c r="Q198" s="111"/>
      <c r="R198" s="6" t="s">
        <v>33</v>
      </c>
      <c r="S198" s="26"/>
    </row>
    <row r="199" spans="1:19" ht="51" customHeight="1">
      <c r="A199" s="110"/>
      <c r="B199" s="111"/>
      <c r="C199" s="111"/>
      <c r="D199" s="111"/>
      <c r="E199" s="112"/>
      <c r="F199" s="112"/>
      <c r="G199" s="111"/>
      <c r="H199" s="111"/>
      <c r="I199" s="111"/>
      <c r="J199" s="113"/>
      <c r="K199" s="111"/>
      <c r="L199" s="113"/>
      <c r="M199" s="113"/>
      <c r="N199" s="111"/>
      <c r="O199" s="111"/>
      <c r="P199" s="111"/>
      <c r="Q199" s="111"/>
      <c r="R199" s="29" t="s">
        <v>36</v>
      </c>
      <c r="S199" s="26"/>
    </row>
    <row r="200" spans="1:19" ht="18.75" customHeight="1">
      <c r="A200" s="110"/>
      <c r="B200" s="111"/>
      <c r="C200" s="111"/>
      <c r="D200" s="111"/>
      <c r="E200" s="112"/>
      <c r="F200" s="112"/>
      <c r="G200" s="111"/>
      <c r="H200" s="111"/>
      <c r="I200" s="111"/>
      <c r="J200" s="113"/>
      <c r="K200" s="111"/>
      <c r="L200" s="113"/>
      <c r="M200" s="113"/>
      <c r="N200" s="111"/>
      <c r="O200" s="111"/>
      <c r="P200" s="111"/>
      <c r="Q200" s="111"/>
      <c r="R200" s="1" t="s">
        <v>42</v>
      </c>
      <c r="S200" s="26"/>
    </row>
    <row r="201" spans="1:19" ht="18.75" customHeight="1">
      <c r="A201" s="110"/>
      <c r="B201" s="111"/>
      <c r="C201" s="111"/>
      <c r="D201" s="111"/>
      <c r="E201" s="112"/>
      <c r="F201" s="112"/>
      <c r="G201" s="111"/>
      <c r="H201" s="111"/>
      <c r="I201" s="111"/>
      <c r="J201" s="113"/>
      <c r="K201" s="111"/>
      <c r="L201" s="113"/>
      <c r="M201" s="113"/>
      <c r="N201" s="111"/>
      <c r="O201" s="111"/>
      <c r="P201" s="111"/>
      <c r="Q201" s="111"/>
      <c r="R201" s="1" t="s">
        <v>44</v>
      </c>
      <c r="S201" s="26"/>
    </row>
    <row r="202" spans="1:19" ht="18.75" customHeight="1">
      <c r="A202" s="110"/>
      <c r="B202" s="111"/>
      <c r="C202" s="111"/>
      <c r="D202" s="111"/>
      <c r="E202" s="112"/>
      <c r="F202" s="112"/>
      <c r="G202" s="111"/>
      <c r="H202" s="111"/>
      <c r="I202" s="111"/>
      <c r="J202" s="113"/>
      <c r="K202" s="111"/>
      <c r="L202" s="113"/>
      <c r="M202" s="113"/>
      <c r="N202" s="111"/>
      <c r="O202" s="111"/>
      <c r="P202" s="111"/>
      <c r="Q202" s="111"/>
      <c r="R202" s="1" t="s">
        <v>47</v>
      </c>
      <c r="S202" s="26"/>
    </row>
    <row r="203" spans="1:19" ht="18.75" customHeight="1">
      <c r="A203" s="110"/>
      <c r="B203" s="111"/>
      <c r="C203" s="111"/>
      <c r="D203" s="111"/>
      <c r="E203" s="112"/>
      <c r="F203" s="112"/>
      <c r="G203" s="111"/>
      <c r="H203" s="111"/>
      <c r="I203" s="111"/>
      <c r="J203" s="113"/>
      <c r="K203" s="111"/>
      <c r="L203" s="113"/>
      <c r="M203" s="113"/>
      <c r="N203" s="111"/>
      <c r="O203" s="111"/>
      <c r="P203" s="111"/>
      <c r="Q203" s="111"/>
      <c r="R203" s="1" t="s">
        <v>61</v>
      </c>
      <c r="S203" s="26"/>
    </row>
    <row r="204" spans="1:19" ht="18.75" customHeight="1">
      <c r="A204" s="110"/>
      <c r="B204" s="111"/>
      <c r="C204" s="111"/>
      <c r="D204" s="111"/>
      <c r="E204" s="112"/>
      <c r="F204" s="112"/>
      <c r="G204" s="111"/>
      <c r="H204" s="111"/>
      <c r="I204" s="111"/>
      <c r="J204" s="113"/>
      <c r="K204" s="111"/>
      <c r="L204" s="113"/>
      <c r="M204" s="113"/>
      <c r="N204" s="111"/>
      <c r="O204" s="111"/>
      <c r="P204" s="111"/>
      <c r="Q204" s="111"/>
      <c r="R204" s="1" t="s">
        <v>62</v>
      </c>
      <c r="S204" s="26"/>
    </row>
    <row r="205" spans="1:19" ht="15" customHeight="1">
      <c r="A205" s="110" t="s">
        <v>297</v>
      </c>
      <c r="B205" s="111" t="s">
        <v>298</v>
      </c>
      <c r="C205" s="111" t="s">
        <v>299</v>
      </c>
      <c r="D205" s="111" t="s">
        <v>300</v>
      </c>
      <c r="E205" s="112" t="s">
        <v>301</v>
      </c>
      <c r="F205" s="112">
        <v>46456</v>
      </c>
      <c r="G205" s="111" t="s">
        <v>52</v>
      </c>
      <c r="H205" s="111" t="s">
        <v>302</v>
      </c>
      <c r="I205" s="111" t="s">
        <v>110</v>
      </c>
      <c r="J205" s="113">
        <v>304258.62</v>
      </c>
      <c r="K205" s="111">
        <v>1</v>
      </c>
      <c r="L205" s="113">
        <v>304258.62</v>
      </c>
      <c r="M205" s="113">
        <v>304258.62</v>
      </c>
      <c r="N205" s="111" t="s">
        <v>303</v>
      </c>
      <c r="O205" s="111" t="s">
        <v>304</v>
      </c>
      <c r="P205" s="111" t="s">
        <v>305</v>
      </c>
      <c r="Q205" s="111" t="s">
        <v>306</v>
      </c>
      <c r="R205" s="6" t="s">
        <v>78</v>
      </c>
      <c r="S205" s="26"/>
    </row>
    <row r="206" spans="1:19" ht="113.25" customHeight="1">
      <c r="A206" s="110"/>
      <c r="B206" s="111"/>
      <c r="C206" s="111"/>
      <c r="D206" s="111"/>
      <c r="E206" s="112"/>
      <c r="F206" s="112"/>
      <c r="G206" s="111"/>
      <c r="H206" s="111"/>
      <c r="I206" s="111"/>
      <c r="J206" s="113"/>
      <c r="K206" s="111"/>
      <c r="L206" s="113"/>
      <c r="M206" s="113"/>
      <c r="N206" s="111"/>
      <c r="O206" s="111"/>
      <c r="P206" s="111"/>
      <c r="Q206" s="111"/>
      <c r="R206" s="1" t="s">
        <v>33</v>
      </c>
      <c r="S206" s="26"/>
    </row>
    <row r="207" spans="1:19" ht="24" customHeight="1">
      <c r="A207" s="110"/>
      <c r="B207" s="111"/>
      <c r="C207" s="111"/>
      <c r="D207" s="111"/>
      <c r="E207" s="112"/>
      <c r="F207" s="112"/>
      <c r="G207" s="111"/>
      <c r="H207" s="111"/>
      <c r="I207" s="111"/>
      <c r="J207" s="113"/>
      <c r="K207" s="111"/>
      <c r="L207" s="113"/>
      <c r="M207" s="113"/>
      <c r="N207" s="111"/>
      <c r="O207" s="111"/>
      <c r="P207" s="111"/>
      <c r="Q207" s="111"/>
      <c r="R207" s="1" t="s">
        <v>36</v>
      </c>
      <c r="S207" s="26"/>
    </row>
    <row r="208" spans="1:19" ht="21.75" customHeight="1">
      <c r="A208" s="110"/>
      <c r="B208" s="111"/>
      <c r="C208" s="111"/>
      <c r="D208" s="111"/>
      <c r="E208" s="112"/>
      <c r="F208" s="112"/>
      <c r="G208" s="111"/>
      <c r="H208" s="111"/>
      <c r="I208" s="111"/>
      <c r="J208" s="113"/>
      <c r="K208" s="111"/>
      <c r="L208" s="113"/>
      <c r="M208" s="113"/>
      <c r="N208" s="111"/>
      <c r="O208" s="111"/>
      <c r="P208" s="111"/>
      <c r="Q208" s="111"/>
      <c r="R208" s="1" t="s">
        <v>42</v>
      </c>
      <c r="S208" s="26"/>
    </row>
    <row r="209" spans="1:19" ht="21.75" customHeight="1">
      <c r="A209" s="110"/>
      <c r="B209" s="111"/>
      <c r="C209" s="111"/>
      <c r="D209" s="111"/>
      <c r="E209" s="112"/>
      <c r="F209" s="112"/>
      <c r="G209" s="111"/>
      <c r="H209" s="111"/>
      <c r="I209" s="111"/>
      <c r="J209" s="113"/>
      <c r="K209" s="111"/>
      <c r="L209" s="113"/>
      <c r="M209" s="113"/>
      <c r="N209" s="111"/>
      <c r="O209" s="111"/>
      <c r="P209" s="111"/>
      <c r="Q209" s="111"/>
      <c r="R209" s="1" t="s">
        <v>44</v>
      </c>
      <c r="S209" s="26"/>
    </row>
    <row r="210" spans="1:19" ht="21.75" customHeight="1">
      <c r="A210" s="110"/>
      <c r="B210" s="111"/>
      <c r="C210" s="111"/>
      <c r="D210" s="111"/>
      <c r="E210" s="112"/>
      <c r="F210" s="112"/>
      <c r="G210" s="111"/>
      <c r="H210" s="111"/>
      <c r="I210" s="111"/>
      <c r="J210" s="113"/>
      <c r="K210" s="111"/>
      <c r="L210" s="113"/>
      <c r="M210" s="113"/>
      <c r="N210" s="111"/>
      <c r="O210" s="111"/>
      <c r="P210" s="111"/>
      <c r="Q210" s="111"/>
      <c r="R210" s="1" t="s">
        <v>60</v>
      </c>
      <c r="S210" s="26"/>
    </row>
    <row r="211" spans="1:19" ht="21.75" customHeight="1">
      <c r="A211" s="110"/>
      <c r="B211" s="111"/>
      <c r="C211" s="111"/>
      <c r="D211" s="111"/>
      <c r="E211" s="112"/>
      <c r="F211" s="112"/>
      <c r="G211" s="111"/>
      <c r="H211" s="111"/>
      <c r="I211" s="111"/>
      <c r="J211" s="113"/>
      <c r="K211" s="111"/>
      <c r="L211" s="113"/>
      <c r="M211" s="113"/>
      <c r="N211" s="111"/>
      <c r="O211" s="111"/>
      <c r="P211" s="111"/>
      <c r="Q211" s="111"/>
      <c r="R211" s="1" t="s">
        <v>47</v>
      </c>
      <c r="S211" s="26"/>
    </row>
    <row r="212" spans="1:19" ht="15" customHeight="1">
      <c r="A212" s="110" t="s">
        <v>307</v>
      </c>
      <c r="B212" s="111" t="s">
        <v>308</v>
      </c>
      <c r="C212" s="111" t="s">
        <v>309</v>
      </c>
      <c r="D212" s="111" t="s">
        <v>310</v>
      </c>
      <c r="E212" s="112" t="s">
        <v>311</v>
      </c>
      <c r="F212" s="112">
        <v>46469</v>
      </c>
      <c r="G212" s="111" t="s">
        <v>52</v>
      </c>
      <c r="H212" s="5" t="s">
        <v>312</v>
      </c>
      <c r="I212" s="5" t="s">
        <v>27</v>
      </c>
      <c r="J212" s="3">
        <v>7750</v>
      </c>
      <c r="K212" s="5">
        <v>12</v>
      </c>
      <c r="L212" s="3">
        <v>93000</v>
      </c>
      <c r="M212" s="113">
        <v>93598.96</v>
      </c>
      <c r="N212" s="111" t="s">
        <v>313</v>
      </c>
      <c r="O212" s="111" t="s">
        <v>314</v>
      </c>
      <c r="P212" s="111" t="s">
        <v>315</v>
      </c>
      <c r="Q212" s="111" t="s">
        <v>157</v>
      </c>
      <c r="R212" s="110" t="s">
        <v>78</v>
      </c>
      <c r="S212" s="26"/>
    </row>
    <row r="213" spans="1:19" ht="30">
      <c r="A213" s="110"/>
      <c r="B213" s="111"/>
      <c r="C213" s="111"/>
      <c r="D213" s="111"/>
      <c r="E213" s="112"/>
      <c r="F213" s="112"/>
      <c r="G213" s="111"/>
      <c r="H213" s="5" t="s">
        <v>316</v>
      </c>
      <c r="I213" s="5" t="s">
        <v>27</v>
      </c>
      <c r="J213" s="3">
        <v>74.87</v>
      </c>
      <c r="K213" s="5">
        <v>6</v>
      </c>
      <c r="L213" s="3">
        <v>449.22</v>
      </c>
      <c r="M213" s="113"/>
      <c r="N213" s="111"/>
      <c r="O213" s="111"/>
      <c r="P213" s="111"/>
      <c r="Q213" s="111"/>
      <c r="R213" s="110"/>
      <c r="S213" s="26"/>
    </row>
    <row r="214" spans="1:19" ht="15" customHeight="1">
      <c r="A214" s="110"/>
      <c r="B214" s="111"/>
      <c r="C214" s="111"/>
      <c r="D214" s="111"/>
      <c r="E214" s="112"/>
      <c r="F214" s="112"/>
      <c r="G214" s="111"/>
      <c r="H214" s="111" t="s">
        <v>317</v>
      </c>
      <c r="I214" s="111" t="s">
        <v>27</v>
      </c>
      <c r="J214" s="113">
        <v>74.87</v>
      </c>
      <c r="K214" s="111">
        <v>2</v>
      </c>
      <c r="L214" s="113">
        <v>149.74</v>
      </c>
      <c r="M214" s="113"/>
      <c r="N214" s="111"/>
      <c r="O214" s="111"/>
      <c r="P214" s="111"/>
      <c r="Q214" s="111"/>
      <c r="R214" s="110"/>
      <c r="S214" s="26"/>
    </row>
    <row r="215" spans="1:19" ht="44.25" customHeight="1">
      <c r="A215" s="110"/>
      <c r="B215" s="111"/>
      <c r="C215" s="111"/>
      <c r="D215" s="111"/>
      <c r="E215" s="112"/>
      <c r="F215" s="112"/>
      <c r="G215" s="111"/>
      <c r="H215" s="111"/>
      <c r="I215" s="111"/>
      <c r="J215" s="113"/>
      <c r="K215" s="111"/>
      <c r="L215" s="113"/>
      <c r="M215" s="113"/>
      <c r="N215" s="111"/>
      <c r="O215" s="111"/>
      <c r="P215" s="111"/>
      <c r="Q215" s="111"/>
      <c r="R215" s="1" t="s">
        <v>33</v>
      </c>
      <c r="S215" s="26"/>
    </row>
    <row r="216" spans="1:19" ht="24" customHeight="1">
      <c r="A216" s="110"/>
      <c r="B216" s="111"/>
      <c r="C216" s="111"/>
      <c r="D216" s="111"/>
      <c r="E216" s="112"/>
      <c r="F216" s="112"/>
      <c r="G216" s="111"/>
      <c r="H216" s="111"/>
      <c r="I216" s="111"/>
      <c r="J216" s="113"/>
      <c r="K216" s="111"/>
      <c r="L216" s="113"/>
      <c r="M216" s="113"/>
      <c r="N216" s="111"/>
      <c r="O216" s="111"/>
      <c r="P216" s="111"/>
      <c r="Q216" s="111"/>
      <c r="R216" s="1" t="s">
        <v>36</v>
      </c>
      <c r="S216" s="26"/>
    </row>
    <row r="217" spans="1:19" ht="22.5" customHeight="1">
      <c r="A217" s="110"/>
      <c r="B217" s="111"/>
      <c r="C217" s="111"/>
      <c r="D217" s="111"/>
      <c r="E217" s="112"/>
      <c r="F217" s="112"/>
      <c r="G217" s="111"/>
      <c r="H217" s="111"/>
      <c r="I217" s="111"/>
      <c r="J217" s="113"/>
      <c r="K217" s="111"/>
      <c r="L217" s="113"/>
      <c r="M217" s="113"/>
      <c r="N217" s="111"/>
      <c r="O217" s="111"/>
      <c r="P217" s="111"/>
      <c r="Q217" s="111"/>
      <c r="R217" s="1" t="s">
        <v>42</v>
      </c>
      <c r="S217" s="26"/>
    </row>
    <row r="218" spans="1:19" ht="22.5" customHeight="1">
      <c r="A218" s="110"/>
      <c r="B218" s="111"/>
      <c r="C218" s="111"/>
      <c r="D218" s="111"/>
      <c r="E218" s="112"/>
      <c r="F218" s="112"/>
      <c r="G218" s="111"/>
      <c r="H218" s="111"/>
      <c r="I218" s="111"/>
      <c r="J218" s="113"/>
      <c r="K218" s="111"/>
      <c r="L218" s="113"/>
      <c r="M218" s="113"/>
      <c r="N218" s="111"/>
      <c r="O218" s="111"/>
      <c r="P218" s="111"/>
      <c r="Q218" s="111"/>
      <c r="R218" s="1" t="s">
        <v>60</v>
      </c>
      <c r="S218" s="26"/>
    </row>
    <row r="219" spans="1:19" ht="22.5" customHeight="1">
      <c r="A219" s="110"/>
      <c r="B219" s="111"/>
      <c r="C219" s="111"/>
      <c r="D219" s="111"/>
      <c r="E219" s="112"/>
      <c r="F219" s="112"/>
      <c r="G219" s="111"/>
      <c r="H219" s="111"/>
      <c r="I219" s="111"/>
      <c r="J219" s="113"/>
      <c r="K219" s="111"/>
      <c r="L219" s="113"/>
      <c r="M219" s="113"/>
      <c r="N219" s="111"/>
      <c r="O219" s="111"/>
      <c r="P219" s="111"/>
      <c r="Q219" s="111"/>
      <c r="R219" s="1" t="s">
        <v>44</v>
      </c>
      <c r="S219" s="26"/>
    </row>
    <row r="220" spans="1:19" ht="22.5" customHeight="1">
      <c r="A220" s="110"/>
      <c r="B220" s="111"/>
      <c r="C220" s="111"/>
      <c r="D220" s="111"/>
      <c r="E220" s="112"/>
      <c r="F220" s="112"/>
      <c r="G220" s="111"/>
      <c r="H220" s="111"/>
      <c r="I220" s="111"/>
      <c r="J220" s="113"/>
      <c r="K220" s="111"/>
      <c r="L220" s="113"/>
      <c r="M220" s="113"/>
      <c r="N220" s="111"/>
      <c r="O220" s="111"/>
      <c r="P220" s="111"/>
      <c r="Q220" s="111"/>
      <c r="R220" s="1" t="s">
        <v>35</v>
      </c>
      <c r="S220" s="26"/>
    </row>
    <row r="221" spans="1:19" ht="22.5" customHeight="1">
      <c r="A221" s="110"/>
      <c r="B221" s="111"/>
      <c r="C221" s="111"/>
      <c r="D221" s="111"/>
      <c r="E221" s="112"/>
      <c r="F221" s="112"/>
      <c r="G221" s="111"/>
      <c r="H221" s="111"/>
      <c r="I221" s="111"/>
      <c r="J221" s="113"/>
      <c r="K221" s="111"/>
      <c r="L221" s="113"/>
      <c r="M221" s="113"/>
      <c r="N221" s="111"/>
      <c r="O221" s="111"/>
      <c r="P221" s="111"/>
      <c r="Q221" s="111"/>
      <c r="R221" s="1" t="s">
        <v>47</v>
      </c>
      <c r="S221" s="26"/>
    </row>
    <row r="222" spans="1:19" ht="105" customHeight="1">
      <c r="A222" s="110" t="s">
        <v>318</v>
      </c>
      <c r="B222" s="111" t="s">
        <v>319</v>
      </c>
      <c r="C222" s="111" t="s">
        <v>320</v>
      </c>
      <c r="D222" s="111" t="s">
        <v>321</v>
      </c>
      <c r="E222" s="112" t="s">
        <v>322</v>
      </c>
      <c r="F222" s="112">
        <v>46470</v>
      </c>
      <c r="G222" s="111" t="s">
        <v>52</v>
      </c>
      <c r="H222" s="111" t="s">
        <v>323</v>
      </c>
      <c r="I222" s="111" t="s">
        <v>110</v>
      </c>
      <c r="J222" s="113">
        <v>140892.92000000001</v>
      </c>
      <c r="K222" s="111">
        <v>1</v>
      </c>
      <c r="L222" s="113">
        <v>140892.92000000001</v>
      </c>
      <c r="M222" s="113">
        <v>140892.92000000001</v>
      </c>
      <c r="N222" s="111" t="s">
        <v>324</v>
      </c>
      <c r="O222" s="111" t="s">
        <v>325</v>
      </c>
      <c r="P222" s="111" t="s">
        <v>326</v>
      </c>
      <c r="Q222" s="111" t="s">
        <v>306</v>
      </c>
      <c r="R222" s="6" t="s">
        <v>78</v>
      </c>
      <c r="S222" s="26"/>
    </row>
    <row r="223" spans="1:19">
      <c r="A223" s="110"/>
      <c r="B223" s="111"/>
      <c r="C223" s="111"/>
      <c r="D223" s="111"/>
      <c r="E223" s="112"/>
      <c r="F223" s="112"/>
      <c r="G223" s="111"/>
      <c r="H223" s="111"/>
      <c r="I223" s="111"/>
      <c r="J223" s="113"/>
      <c r="K223" s="111"/>
      <c r="L223" s="113"/>
      <c r="M223" s="113"/>
      <c r="N223" s="111"/>
      <c r="O223" s="111"/>
      <c r="P223" s="111"/>
      <c r="Q223" s="111"/>
      <c r="R223" s="1" t="s">
        <v>33</v>
      </c>
      <c r="S223" s="26"/>
    </row>
    <row r="224" spans="1:19">
      <c r="A224" s="110"/>
      <c r="B224" s="111"/>
      <c r="C224" s="111"/>
      <c r="D224" s="111"/>
      <c r="E224" s="112"/>
      <c r="F224" s="112"/>
      <c r="G224" s="111"/>
      <c r="H224" s="111"/>
      <c r="I224" s="111"/>
      <c r="J224" s="113"/>
      <c r="K224" s="111"/>
      <c r="L224" s="113"/>
      <c r="M224" s="113"/>
      <c r="N224" s="111"/>
      <c r="O224" s="111"/>
      <c r="P224" s="111"/>
      <c r="Q224" s="111"/>
      <c r="R224" s="1" t="s">
        <v>60</v>
      </c>
      <c r="S224" s="26"/>
    </row>
    <row r="225" spans="1:19">
      <c r="A225" s="110"/>
      <c r="B225" s="111"/>
      <c r="C225" s="111"/>
      <c r="D225" s="111"/>
      <c r="E225" s="112"/>
      <c r="F225" s="112"/>
      <c r="G225" s="111"/>
      <c r="H225" s="111"/>
      <c r="I225" s="111"/>
      <c r="J225" s="113"/>
      <c r="K225" s="111"/>
      <c r="L225" s="113"/>
      <c r="M225" s="113"/>
      <c r="N225" s="111"/>
      <c r="O225" s="111"/>
      <c r="P225" s="111"/>
      <c r="Q225" s="111"/>
      <c r="R225" s="1" t="s">
        <v>35</v>
      </c>
      <c r="S225" s="26"/>
    </row>
    <row r="226" spans="1:19" ht="90" customHeight="1">
      <c r="A226" s="110" t="s">
        <v>327</v>
      </c>
      <c r="B226" s="111" t="s">
        <v>328</v>
      </c>
      <c r="C226" s="111" t="s">
        <v>329</v>
      </c>
      <c r="D226" s="111" t="s">
        <v>330</v>
      </c>
      <c r="E226" s="112">
        <v>45019</v>
      </c>
      <c r="F226" s="112">
        <v>46480</v>
      </c>
      <c r="G226" s="111" t="s">
        <v>52</v>
      </c>
      <c r="H226" s="111" t="s">
        <v>331</v>
      </c>
      <c r="I226" s="111" t="s">
        <v>27</v>
      </c>
      <c r="J226" s="113">
        <v>3506.69</v>
      </c>
      <c r="K226" s="111">
        <v>12</v>
      </c>
      <c r="L226" s="113">
        <v>42080.28</v>
      </c>
      <c r="M226" s="113">
        <v>42080.28</v>
      </c>
      <c r="N226" s="111" t="s">
        <v>332</v>
      </c>
      <c r="O226" s="111" t="s">
        <v>333</v>
      </c>
      <c r="P226" s="111" t="s">
        <v>334</v>
      </c>
      <c r="Q226" s="111" t="s">
        <v>335</v>
      </c>
      <c r="R226" s="6" t="s">
        <v>78</v>
      </c>
      <c r="S226" s="26"/>
    </row>
    <row r="227" spans="1:19">
      <c r="A227" s="110"/>
      <c r="B227" s="111"/>
      <c r="C227" s="111"/>
      <c r="D227" s="111"/>
      <c r="E227" s="112"/>
      <c r="F227" s="112"/>
      <c r="G227" s="111"/>
      <c r="H227" s="111"/>
      <c r="I227" s="111"/>
      <c r="J227" s="113"/>
      <c r="K227" s="111"/>
      <c r="L227" s="113"/>
      <c r="M227" s="113"/>
      <c r="N227" s="111"/>
      <c r="O227" s="111"/>
      <c r="P227" s="111"/>
      <c r="Q227" s="111"/>
      <c r="R227" s="1" t="s">
        <v>33</v>
      </c>
      <c r="S227" s="26"/>
    </row>
    <row r="228" spans="1:19">
      <c r="A228" s="110"/>
      <c r="B228" s="111"/>
      <c r="C228" s="111"/>
      <c r="D228" s="111"/>
      <c r="E228" s="112"/>
      <c r="F228" s="112"/>
      <c r="G228" s="111"/>
      <c r="H228" s="111"/>
      <c r="I228" s="111"/>
      <c r="J228" s="113"/>
      <c r="K228" s="111"/>
      <c r="L228" s="113"/>
      <c r="M228" s="113"/>
      <c r="N228" s="111"/>
      <c r="O228" s="111"/>
      <c r="P228" s="111"/>
      <c r="Q228" s="111"/>
      <c r="R228" s="1" t="s">
        <v>36</v>
      </c>
      <c r="S228" s="26"/>
    </row>
    <row r="229" spans="1:19">
      <c r="A229" s="110"/>
      <c r="B229" s="111"/>
      <c r="C229" s="111"/>
      <c r="D229" s="111"/>
      <c r="E229" s="112"/>
      <c r="F229" s="112"/>
      <c r="G229" s="111"/>
      <c r="H229" s="111"/>
      <c r="I229" s="111"/>
      <c r="J229" s="113"/>
      <c r="K229" s="111"/>
      <c r="L229" s="113"/>
      <c r="M229" s="113"/>
      <c r="N229" s="111"/>
      <c r="O229" s="111"/>
      <c r="P229" s="111"/>
      <c r="Q229" s="111"/>
      <c r="R229" s="1" t="s">
        <v>42</v>
      </c>
      <c r="S229" s="26"/>
    </row>
    <row r="230" spans="1:19">
      <c r="A230" s="110"/>
      <c r="B230" s="111"/>
      <c r="C230" s="111"/>
      <c r="D230" s="111"/>
      <c r="E230" s="112"/>
      <c r="F230" s="112"/>
      <c r="G230" s="111"/>
      <c r="H230" s="111"/>
      <c r="I230" s="111"/>
      <c r="J230" s="113"/>
      <c r="K230" s="111"/>
      <c r="L230" s="113"/>
      <c r="M230" s="113"/>
      <c r="N230" s="111"/>
      <c r="O230" s="111"/>
      <c r="P230" s="111"/>
      <c r="Q230" s="111"/>
      <c r="R230" s="1" t="s">
        <v>60</v>
      </c>
      <c r="S230" s="26"/>
    </row>
    <row r="231" spans="1:19">
      <c r="A231" s="110"/>
      <c r="B231" s="111"/>
      <c r="C231" s="111"/>
      <c r="D231" s="111"/>
      <c r="E231" s="112"/>
      <c r="F231" s="112"/>
      <c r="G231" s="111"/>
      <c r="H231" s="111"/>
      <c r="I231" s="111"/>
      <c r="J231" s="113"/>
      <c r="K231" s="111"/>
      <c r="L231" s="113"/>
      <c r="M231" s="113"/>
      <c r="N231" s="111"/>
      <c r="O231" s="111"/>
      <c r="P231" s="111"/>
      <c r="Q231" s="111"/>
      <c r="R231" s="1" t="s">
        <v>44</v>
      </c>
      <c r="S231" s="26"/>
    </row>
    <row r="232" spans="1:19">
      <c r="A232" s="110"/>
      <c r="B232" s="111"/>
      <c r="C232" s="111"/>
      <c r="D232" s="111"/>
      <c r="E232" s="112"/>
      <c r="F232" s="112"/>
      <c r="G232" s="111"/>
      <c r="H232" s="111"/>
      <c r="I232" s="111"/>
      <c r="J232" s="113"/>
      <c r="K232" s="111"/>
      <c r="L232" s="113"/>
      <c r="M232" s="113"/>
      <c r="N232" s="111"/>
      <c r="O232" s="111"/>
      <c r="P232" s="111"/>
      <c r="Q232" s="111"/>
      <c r="R232" s="1" t="s">
        <v>35</v>
      </c>
      <c r="S232" s="26"/>
    </row>
    <row r="233" spans="1:19" ht="138.75" customHeight="1">
      <c r="A233" s="6" t="s">
        <v>336</v>
      </c>
      <c r="B233" s="5" t="s">
        <v>337</v>
      </c>
      <c r="C233" s="5" t="s">
        <v>338</v>
      </c>
      <c r="D233" s="5" t="s">
        <v>339</v>
      </c>
      <c r="E233" s="4" t="s">
        <v>340</v>
      </c>
      <c r="F233" s="4" t="s">
        <v>341</v>
      </c>
      <c r="G233" s="5" t="s">
        <v>25</v>
      </c>
      <c r="H233" s="5" t="s">
        <v>342</v>
      </c>
      <c r="I233" s="5" t="s">
        <v>73</v>
      </c>
      <c r="J233" s="3">
        <v>16300</v>
      </c>
      <c r="K233" s="5">
        <v>2</v>
      </c>
      <c r="L233" s="3">
        <v>32600</v>
      </c>
      <c r="M233" s="3">
        <v>32600</v>
      </c>
      <c r="N233" s="5" t="s">
        <v>343</v>
      </c>
      <c r="O233" s="5" t="s">
        <v>344</v>
      </c>
      <c r="P233" s="5" t="s">
        <v>345</v>
      </c>
      <c r="Q233" s="40" t="s">
        <v>346</v>
      </c>
      <c r="R233" s="5" t="s">
        <v>221</v>
      </c>
      <c r="S233" s="26"/>
    </row>
    <row r="234" spans="1:19" ht="15" customHeight="1">
      <c r="A234" s="110" t="s">
        <v>347</v>
      </c>
      <c r="B234" s="111" t="s">
        <v>348</v>
      </c>
      <c r="C234" s="111" t="s">
        <v>349</v>
      </c>
      <c r="D234" s="111" t="s">
        <v>350</v>
      </c>
      <c r="E234" s="112">
        <v>45050</v>
      </c>
      <c r="F234" s="112">
        <v>46511</v>
      </c>
      <c r="G234" s="111" t="s">
        <v>52</v>
      </c>
      <c r="H234" s="111" t="s">
        <v>351</v>
      </c>
      <c r="I234" s="111" t="s">
        <v>27</v>
      </c>
      <c r="J234" s="113">
        <v>12350.48</v>
      </c>
      <c r="K234" s="111">
        <v>12</v>
      </c>
      <c r="L234" s="113">
        <v>148205.76000000001</v>
      </c>
      <c r="M234" s="113">
        <v>148205.76000000001</v>
      </c>
      <c r="N234" s="111" t="s">
        <v>352</v>
      </c>
      <c r="O234" s="111" t="s">
        <v>353</v>
      </c>
      <c r="P234" s="111" t="s">
        <v>354</v>
      </c>
      <c r="Q234" s="111" t="s">
        <v>355</v>
      </c>
      <c r="R234" s="6" t="s">
        <v>78</v>
      </c>
      <c r="S234" s="26"/>
    </row>
    <row r="235" spans="1:19" ht="72.75" customHeight="1">
      <c r="A235" s="110"/>
      <c r="B235" s="111"/>
      <c r="C235" s="111"/>
      <c r="D235" s="111"/>
      <c r="E235" s="112"/>
      <c r="F235" s="112"/>
      <c r="G235" s="111"/>
      <c r="H235" s="111"/>
      <c r="I235" s="111"/>
      <c r="J235" s="113"/>
      <c r="K235" s="111"/>
      <c r="L235" s="113"/>
      <c r="M235" s="113"/>
      <c r="N235" s="111"/>
      <c r="O235" s="111"/>
      <c r="P235" s="111"/>
      <c r="Q235" s="111"/>
      <c r="R235" s="29" t="s">
        <v>36</v>
      </c>
      <c r="S235" s="26"/>
    </row>
    <row r="236" spans="1:19" ht="72.75" customHeight="1">
      <c r="A236" s="110"/>
      <c r="B236" s="111"/>
      <c r="C236" s="111"/>
      <c r="D236" s="111"/>
      <c r="E236" s="112"/>
      <c r="F236" s="112"/>
      <c r="G236" s="111"/>
      <c r="H236" s="111"/>
      <c r="I236" s="111"/>
      <c r="J236" s="113"/>
      <c r="K236" s="111"/>
      <c r="L236" s="113"/>
      <c r="M236" s="113"/>
      <c r="N236" s="111"/>
      <c r="O236" s="111"/>
      <c r="P236" s="111"/>
      <c r="Q236" s="111"/>
      <c r="R236" s="1" t="s">
        <v>33</v>
      </c>
      <c r="S236" s="26"/>
    </row>
    <row r="237" spans="1:19" ht="21" customHeight="1">
      <c r="A237" s="110"/>
      <c r="B237" s="111"/>
      <c r="C237" s="111"/>
      <c r="D237" s="111"/>
      <c r="E237" s="112"/>
      <c r="F237" s="112"/>
      <c r="G237" s="111"/>
      <c r="H237" s="111"/>
      <c r="I237" s="111"/>
      <c r="J237" s="113"/>
      <c r="K237" s="111"/>
      <c r="L237" s="113"/>
      <c r="M237" s="113"/>
      <c r="N237" s="111"/>
      <c r="O237" s="111"/>
      <c r="P237" s="111"/>
      <c r="Q237" s="111"/>
      <c r="R237" s="1" t="s">
        <v>42</v>
      </c>
      <c r="S237" s="26"/>
    </row>
    <row r="238" spans="1:19" ht="21" customHeight="1">
      <c r="A238" s="110"/>
      <c r="B238" s="111"/>
      <c r="C238" s="111"/>
      <c r="D238" s="111"/>
      <c r="E238" s="112"/>
      <c r="F238" s="112"/>
      <c r="G238" s="111"/>
      <c r="H238" s="111"/>
      <c r="I238" s="111"/>
      <c r="J238" s="113"/>
      <c r="K238" s="111"/>
      <c r="L238" s="113"/>
      <c r="M238" s="113"/>
      <c r="N238" s="111"/>
      <c r="O238" s="111"/>
      <c r="P238" s="111"/>
      <c r="Q238" s="111"/>
      <c r="R238" s="1" t="s">
        <v>44</v>
      </c>
      <c r="S238" s="26"/>
    </row>
    <row r="239" spans="1:19" ht="21" customHeight="1">
      <c r="A239" s="110"/>
      <c r="B239" s="111"/>
      <c r="C239" s="111"/>
      <c r="D239" s="111"/>
      <c r="E239" s="112"/>
      <c r="F239" s="112"/>
      <c r="G239" s="111"/>
      <c r="H239" s="111"/>
      <c r="I239" s="111"/>
      <c r="J239" s="113"/>
      <c r="K239" s="111"/>
      <c r="L239" s="113"/>
      <c r="M239" s="113"/>
      <c r="N239" s="111"/>
      <c r="O239" s="111"/>
      <c r="P239" s="111"/>
      <c r="Q239" s="111"/>
      <c r="R239" s="1" t="s">
        <v>47</v>
      </c>
      <c r="S239" s="26"/>
    </row>
    <row r="240" spans="1:19" ht="21" customHeight="1">
      <c r="A240" s="110"/>
      <c r="B240" s="111"/>
      <c r="C240" s="111"/>
      <c r="D240" s="111"/>
      <c r="E240" s="112"/>
      <c r="F240" s="112"/>
      <c r="G240" s="111"/>
      <c r="H240" s="111"/>
      <c r="I240" s="111"/>
      <c r="J240" s="113"/>
      <c r="K240" s="111"/>
      <c r="L240" s="113"/>
      <c r="M240" s="113"/>
      <c r="N240" s="111"/>
      <c r="O240" s="111"/>
      <c r="P240" s="111"/>
      <c r="Q240" s="111"/>
      <c r="R240" s="1" t="s">
        <v>60</v>
      </c>
      <c r="S240" s="26"/>
    </row>
    <row r="241" spans="1:1026" ht="45" customHeight="1">
      <c r="A241" s="125" t="s">
        <v>356</v>
      </c>
      <c r="B241" s="119" t="s">
        <v>357</v>
      </c>
      <c r="C241" s="119" t="s">
        <v>358</v>
      </c>
      <c r="D241" s="119" t="s">
        <v>359</v>
      </c>
      <c r="E241" s="128">
        <v>45079</v>
      </c>
      <c r="F241" s="128">
        <v>46540</v>
      </c>
      <c r="G241" s="119" t="s">
        <v>52</v>
      </c>
      <c r="H241" s="5" t="s">
        <v>360</v>
      </c>
      <c r="I241" s="5" t="s">
        <v>27</v>
      </c>
      <c r="J241" s="3">
        <v>20882.12</v>
      </c>
      <c r="K241" s="5">
        <v>12</v>
      </c>
      <c r="L241" s="3">
        <v>250585.44</v>
      </c>
      <c r="M241" s="122">
        <v>252882.84</v>
      </c>
      <c r="N241" s="119" t="s">
        <v>361</v>
      </c>
      <c r="O241" s="119" t="s">
        <v>362</v>
      </c>
      <c r="P241" s="119" t="s">
        <v>363</v>
      </c>
      <c r="Q241" s="119" t="s">
        <v>364</v>
      </c>
      <c r="R241" s="110" t="s">
        <v>78</v>
      </c>
      <c r="S241" s="26"/>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c r="CW241" s="27"/>
      <c r="CX241" s="27"/>
      <c r="CY241" s="27"/>
      <c r="CZ241" s="27"/>
      <c r="DA241" s="27"/>
      <c r="DB241" s="27"/>
      <c r="DC241" s="27"/>
      <c r="DD241" s="27"/>
      <c r="DE241" s="27"/>
      <c r="DF241" s="27"/>
      <c r="DG241" s="27"/>
      <c r="DH241" s="27"/>
      <c r="DI241" s="27"/>
      <c r="DJ241" s="27"/>
      <c r="DK241" s="27"/>
      <c r="DL241" s="27"/>
      <c r="DM241" s="27"/>
      <c r="DN241" s="27"/>
      <c r="DO241" s="27"/>
      <c r="DP241" s="27"/>
      <c r="DQ241" s="27"/>
      <c r="DR241" s="27"/>
      <c r="DS241" s="27"/>
      <c r="DT241" s="27"/>
      <c r="DU241" s="27"/>
      <c r="DV241" s="27"/>
      <c r="DW241" s="27"/>
      <c r="DX241" s="27"/>
      <c r="DY241" s="27"/>
      <c r="DZ241" s="27"/>
      <c r="EA241" s="27"/>
      <c r="EB241" s="27"/>
      <c r="EC241" s="27"/>
      <c r="ED241" s="27"/>
      <c r="EE241" s="27"/>
      <c r="EF241" s="27"/>
      <c r="EG241" s="27"/>
      <c r="EH241" s="27"/>
      <c r="EI241" s="27"/>
      <c r="EJ241" s="27"/>
      <c r="EK241" s="27"/>
      <c r="EL241" s="27"/>
      <c r="EM241" s="27"/>
      <c r="EN241" s="27"/>
      <c r="EO241" s="27"/>
      <c r="EP241" s="27"/>
      <c r="EQ241" s="27"/>
      <c r="ER241" s="27"/>
      <c r="ES241" s="27"/>
      <c r="ET241" s="27"/>
      <c r="EU241" s="27"/>
      <c r="EV241" s="27"/>
      <c r="EW241" s="27"/>
      <c r="EX241" s="27"/>
      <c r="EY241" s="27"/>
      <c r="EZ241" s="27"/>
      <c r="FA241" s="27"/>
      <c r="FB241" s="27"/>
      <c r="FC241" s="27"/>
      <c r="FD241" s="27"/>
      <c r="FE241" s="27"/>
      <c r="FF241" s="27"/>
      <c r="FG241" s="27"/>
      <c r="FH241" s="27"/>
      <c r="FI241" s="27"/>
      <c r="FJ241" s="27"/>
      <c r="FK241" s="27"/>
      <c r="FL241" s="27"/>
      <c r="FM241" s="27"/>
      <c r="FN241" s="27"/>
      <c r="FO241" s="27"/>
      <c r="FP241" s="27"/>
      <c r="FQ241" s="27"/>
      <c r="FR241" s="27"/>
      <c r="FS241" s="27"/>
      <c r="FT241" s="27"/>
      <c r="FU241" s="27"/>
      <c r="FV241" s="27"/>
      <c r="FW241" s="27"/>
      <c r="FX241" s="27"/>
      <c r="FY241" s="27"/>
      <c r="FZ241" s="27"/>
      <c r="GA241" s="27"/>
      <c r="GB241" s="27"/>
      <c r="GC241" s="27"/>
      <c r="GD241" s="27"/>
      <c r="GE241" s="27"/>
      <c r="GF241" s="27"/>
      <c r="GG241" s="27"/>
      <c r="GH241" s="27"/>
      <c r="GI241" s="27"/>
      <c r="GJ241" s="27"/>
      <c r="GK241" s="27"/>
      <c r="GL241" s="27"/>
      <c r="GM241" s="27"/>
      <c r="GN241" s="27"/>
      <c r="GO241" s="27"/>
      <c r="GP241" s="27"/>
      <c r="GQ241" s="27"/>
      <c r="GR241" s="27"/>
      <c r="GS241" s="27"/>
      <c r="GT241" s="27"/>
      <c r="GU241" s="27"/>
      <c r="GV241" s="27"/>
      <c r="GW241" s="27"/>
      <c r="GX241" s="27"/>
      <c r="GY241" s="27"/>
      <c r="GZ241" s="27"/>
      <c r="HA241" s="27"/>
      <c r="HB241" s="27"/>
      <c r="HC241" s="27"/>
      <c r="HD241" s="27"/>
      <c r="HE241" s="27"/>
      <c r="HF241" s="27"/>
      <c r="HG241" s="27"/>
      <c r="HH241" s="27"/>
      <c r="HI241" s="27"/>
      <c r="HJ241" s="27"/>
      <c r="HK241" s="27"/>
      <c r="HL241" s="27"/>
      <c r="HM241" s="27"/>
      <c r="HN241" s="27"/>
      <c r="HO241" s="27"/>
      <c r="HP241" s="27"/>
      <c r="HQ241" s="27"/>
      <c r="HR241" s="27"/>
      <c r="HS241" s="27"/>
      <c r="HT241" s="27"/>
      <c r="HU241" s="27"/>
      <c r="HV241" s="27"/>
      <c r="HW241" s="27"/>
      <c r="HX241" s="27"/>
      <c r="HY241" s="27"/>
      <c r="HZ241" s="27"/>
      <c r="IA241" s="27"/>
      <c r="IB241" s="27"/>
      <c r="IC241" s="27"/>
      <c r="ID241" s="27"/>
      <c r="IE241" s="27"/>
      <c r="IF241" s="27"/>
      <c r="IG241" s="27"/>
      <c r="IH241" s="27"/>
      <c r="II241" s="27"/>
      <c r="IJ241" s="27"/>
      <c r="IK241" s="27"/>
      <c r="IL241" s="27"/>
      <c r="IM241" s="27"/>
      <c r="IN241" s="27"/>
      <c r="IO241" s="27"/>
      <c r="IP241" s="27"/>
      <c r="IQ241" s="27"/>
      <c r="IR241" s="27"/>
      <c r="IS241" s="27"/>
      <c r="IT241" s="27"/>
      <c r="IU241" s="27"/>
      <c r="IV241" s="27"/>
      <c r="IW241" s="27"/>
      <c r="IX241" s="27"/>
      <c r="IY241" s="27"/>
      <c r="IZ241" s="27"/>
      <c r="JA241" s="27"/>
      <c r="JB241" s="27"/>
      <c r="JC241" s="27"/>
      <c r="JD241" s="27"/>
      <c r="JE241" s="27"/>
      <c r="JF241" s="27"/>
      <c r="JG241" s="27"/>
      <c r="JH241" s="27"/>
      <c r="JI241" s="27"/>
      <c r="JJ241" s="27"/>
      <c r="JK241" s="27"/>
      <c r="JL241" s="27"/>
      <c r="JM241" s="27"/>
      <c r="JN241" s="27"/>
      <c r="JO241" s="27"/>
      <c r="JP241" s="27"/>
      <c r="JQ241" s="27"/>
      <c r="JR241" s="27"/>
      <c r="JS241" s="27"/>
      <c r="JT241" s="27"/>
      <c r="JU241" s="27"/>
      <c r="JV241" s="27"/>
      <c r="JW241" s="27"/>
      <c r="JX241" s="27"/>
      <c r="JY241" s="27"/>
      <c r="JZ241" s="27"/>
      <c r="KA241" s="27"/>
      <c r="KB241" s="27"/>
      <c r="KC241" s="27"/>
      <c r="KD241" s="27"/>
      <c r="KE241" s="27"/>
      <c r="KF241" s="27"/>
      <c r="KG241" s="27"/>
      <c r="KH241" s="27"/>
      <c r="KI241" s="27"/>
      <c r="KJ241" s="27"/>
      <c r="KK241" s="27"/>
      <c r="KL241" s="27"/>
      <c r="KM241" s="27"/>
      <c r="KN241" s="27"/>
      <c r="KO241" s="27"/>
      <c r="KP241" s="27"/>
      <c r="KQ241" s="27"/>
      <c r="KR241" s="27"/>
      <c r="KS241" s="27"/>
      <c r="KT241" s="27"/>
      <c r="KU241" s="27"/>
      <c r="KV241" s="27"/>
      <c r="KW241" s="27"/>
      <c r="KX241" s="27"/>
      <c r="KY241" s="27"/>
      <c r="KZ241" s="27"/>
      <c r="LA241" s="27"/>
      <c r="LB241" s="27"/>
      <c r="LC241" s="27"/>
      <c r="LD241" s="27"/>
      <c r="LE241" s="27"/>
      <c r="LF241" s="27"/>
      <c r="LG241" s="27"/>
      <c r="LH241" s="27"/>
      <c r="LI241" s="27"/>
      <c r="LJ241" s="27"/>
      <c r="LK241" s="27"/>
      <c r="LL241" s="27"/>
      <c r="LM241" s="27"/>
      <c r="LN241" s="27"/>
      <c r="LO241" s="27"/>
      <c r="LP241" s="27"/>
      <c r="LQ241" s="27"/>
      <c r="LR241" s="27"/>
      <c r="LS241" s="27"/>
      <c r="LT241" s="27"/>
      <c r="LU241" s="27"/>
      <c r="LV241" s="27"/>
      <c r="LW241" s="27"/>
      <c r="LX241" s="27"/>
      <c r="LY241" s="27"/>
      <c r="LZ241" s="27"/>
      <c r="MA241" s="27"/>
      <c r="MB241" s="27"/>
      <c r="MC241" s="27"/>
      <c r="MD241" s="27"/>
      <c r="ME241" s="27"/>
      <c r="MF241" s="27"/>
      <c r="MG241" s="27"/>
      <c r="MH241" s="27"/>
      <c r="MI241" s="27"/>
      <c r="MJ241" s="27"/>
      <c r="MK241" s="27"/>
      <c r="ML241" s="27"/>
      <c r="MM241" s="27"/>
      <c r="MN241" s="27"/>
      <c r="MO241" s="27"/>
      <c r="MP241" s="27"/>
      <c r="MQ241" s="27"/>
      <c r="MR241" s="27"/>
      <c r="MS241" s="27"/>
      <c r="MT241" s="27"/>
      <c r="MU241" s="27"/>
      <c r="MV241" s="27"/>
      <c r="MW241" s="27"/>
      <c r="MX241" s="27"/>
      <c r="MY241" s="27"/>
      <c r="MZ241" s="27"/>
      <c r="NA241" s="27"/>
      <c r="NB241" s="27"/>
      <c r="NC241" s="27"/>
      <c r="ND241" s="27"/>
      <c r="NE241" s="27"/>
      <c r="NF241" s="27"/>
      <c r="NG241" s="27"/>
      <c r="NH241" s="27"/>
      <c r="NI241" s="27"/>
      <c r="NJ241" s="27"/>
      <c r="NK241" s="27"/>
      <c r="NL241" s="27"/>
      <c r="NM241" s="27"/>
      <c r="NN241" s="27"/>
      <c r="NO241" s="27"/>
      <c r="NP241" s="27"/>
      <c r="NQ241" s="27"/>
      <c r="NR241" s="27"/>
      <c r="NS241" s="27"/>
      <c r="NT241" s="27"/>
      <c r="NU241" s="27"/>
      <c r="NV241" s="27"/>
      <c r="NW241" s="27"/>
      <c r="NX241" s="27"/>
      <c r="NY241" s="27"/>
      <c r="NZ241" s="27"/>
      <c r="OA241" s="27"/>
      <c r="OB241" s="27"/>
      <c r="OC241" s="27"/>
      <c r="OD241" s="27"/>
      <c r="OE241" s="27"/>
      <c r="OF241" s="27"/>
      <c r="OG241" s="27"/>
      <c r="OH241" s="27"/>
      <c r="OI241" s="27"/>
      <c r="OJ241" s="27"/>
      <c r="OK241" s="27"/>
      <c r="OL241" s="27"/>
      <c r="OM241" s="27"/>
      <c r="ON241" s="27"/>
      <c r="OO241" s="27"/>
      <c r="OP241" s="27"/>
      <c r="OQ241" s="27"/>
      <c r="OR241" s="27"/>
      <c r="OS241" s="27"/>
      <c r="OT241" s="27"/>
      <c r="OU241" s="27"/>
      <c r="OV241" s="27"/>
      <c r="OW241" s="27"/>
      <c r="OX241" s="27"/>
      <c r="OY241" s="27"/>
      <c r="OZ241" s="27"/>
      <c r="PA241" s="27"/>
      <c r="PB241" s="27"/>
      <c r="PC241" s="27"/>
      <c r="PD241" s="27"/>
      <c r="PE241" s="27"/>
      <c r="PF241" s="27"/>
      <c r="PG241" s="27"/>
      <c r="PH241" s="27"/>
      <c r="PI241" s="27"/>
      <c r="PJ241" s="27"/>
      <c r="PK241" s="27"/>
      <c r="PL241" s="27"/>
      <c r="PM241" s="27"/>
      <c r="PN241" s="27"/>
      <c r="PO241" s="27"/>
      <c r="PP241" s="27"/>
      <c r="PQ241" s="27"/>
      <c r="PR241" s="27"/>
      <c r="PS241" s="27"/>
      <c r="PT241" s="27"/>
      <c r="PU241" s="27"/>
      <c r="PV241" s="27"/>
      <c r="PW241" s="27"/>
      <c r="PX241" s="27"/>
      <c r="PY241" s="27"/>
      <c r="PZ241" s="27"/>
      <c r="QA241" s="27"/>
      <c r="QB241" s="27"/>
      <c r="QC241" s="27"/>
      <c r="QD241" s="27"/>
      <c r="QE241" s="27"/>
      <c r="QF241" s="27"/>
      <c r="QG241" s="27"/>
      <c r="QH241" s="27"/>
      <c r="QI241" s="27"/>
      <c r="QJ241" s="27"/>
      <c r="QK241" s="27"/>
      <c r="QL241" s="27"/>
      <c r="QM241" s="27"/>
      <c r="QN241" s="27"/>
      <c r="QO241" s="27"/>
      <c r="QP241" s="27"/>
      <c r="QQ241" s="27"/>
      <c r="QR241" s="27"/>
      <c r="QS241" s="27"/>
      <c r="QT241" s="27"/>
      <c r="QU241" s="27"/>
      <c r="QV241" s="27"/>
      <c r="QW241" s="27"/>
      <c r="QX241" s="27"/>
      <c r="QY241" s="27"/>
      <c r="QZ241" s="27"/>
      <c r="RA241" s="27"/>
      <c r="RB241" s="27"/>
      <c r="RC241" s="27"/>
      <c r="RD241" s="27"/>
      <c r="RE241" s="27"/>
      <c r="RF241" s="27"/>
      <c r="RG241" s="27"/>
      <c r="RH241" s="27"/>
      <c r="RI241" s="27"/>
      <c r="RJ241" s="27"/>
      <c r="RK241" s="27"/>
      <c r="RL241" s="27"/>
      <c r="RM241" s="27"/>
      <c r="RN241" s="27"/>
      <c r="RO241" s="27"/>
      <c r="RP241" s="27"/>
      <c r="RQ241" s="27"/>
      <c r="RR241" s="27"/>
      <c r="RS241" s="27"/>
      <c r="RT241" s="27"/>
      <c r="RU241" s="27"/>
      <c r="RV241" s="27"/>
      <c r="RW241" s="27"/>
      <c r="RX241" s="27"/>
      <c r="RY241" s="27"/>
      <c r="RZ241" s="27"/>
      <c r="SA241" s="27"/>
      <c r="SB241" s="27"/>
      <c r="SC241" s="27"/>
      <c r="SD241" s="27"/>
      <c r="SE241" s="27"/>
      <c r="SF241" s="27"/>
      <c r="SG241" s="27"/>
      <c r="SH241" s="27"/>
      <c r="SI241" s="27"/>
      <c r="SJ241" s="27"/>
      <c r="SK241" s="27"/>
      <c r="SL241" s="27"/>
      <c r="SM241" s="27"/>
      <c r="SN241" s="27"/>
      <c r="SO241" s="27"/>
      <c r="SP241" s="27"/>
      <c r="SQ241" s="27"/>
      <c r="SR241" s="27"/>
      <c r="SS241" s="27"/>
      <c r="ST241" s="27"/>
      <c r="SU241" s="27"/>
      <c r="SV241" s="27"/>
      <c r="SW241" s="27"/>
      <c r="SX241" s="27"/>
      <c r="SY241" s="27"/>
      <c r="SZ241" s="27"/>
      <c r="TA241" s="27"/>
      <c r="TB241" s="27"/>
      <c r="TC241" s="27"/>
      <c r="TD241" s="27"/>
      <c r="TE241" s="27"/>
      <c r="TF241" s="27"/>
      <c r="TG241" s="27"/>
      <c r="TH241" s="27"/>
      <c r="TI241" s="27"/>
      <c r="TJ241" s="27"/>
      <c r="TK241" s="27"/>
      <c r="TL241" s="27"/>
      <c r="TM241" s="27"/>
      <c r="TN241" s="27"/>
      <c r="TO241" s="27"/>
      <c r="TP241" s="27"/>
      <c r="TQ241" s="27"/>
      <c r="TR241" s="27"/>
      <c r="TS241" s="27"/>
      <c r="TT241" s="27"/>
      <c r="TU241" s="27"/>
      <c r="TV241" s="27"/>
      <c r="TW241" s="27"/>
      <c r="TX241" s="27"/>
      <c r="TY241" s="27"/>
      <c r="TZ241" s="27"/>
      <c r="UA241" s="27"/>
      <c r="UB241" s="27"/>
      <c r="UC241" s="27"/>
      <c r="UD241" s="27"/>
      <c r="UE241" s="27"/>
      <c r="UF241" s="27"/>
      <c r="UG241" s="27"/>
      <c r="UH241" s="27"/>
      <c r="UI241" s="27"/>
      <c r="UJ241" s="27"/>
      <c r="UK241" s="27"/>
      <c r="UL241" s="27"/>
      <c r="UM241" s="27"/>
      <c r="UN241" s="27"/>
      <c r="UO241" s="27"/>
      <c r="UP241" s="27"/>
      <c r="UQ241" s="27"/>
      <c r="UR241" s="27"/>
      <c r="US241" s="27"/>
      <c r="UT241" s="27"/>
      <c r="UU241" s="27"/>
      <c r="UV241" s="27"/>
      <c r="UW241" s="27"/>
      <c r="UX241" s="27"/>
      <c r="UY241" s="27"/>
      <c r="UZ241" s="27"/>
      <c r="VA241" s="27"/>
      <c r="VB241" s="27"/>
      <c r="VC241" s="27"/>
      <c r="VD241" s="27"/>
      <c r="VE241" s="27"/>
      <c r="VF241" s="27"/>
      <c r="VG241" s="27"/>
      <c r="VH241" s="27"/>
      <c r="VI241" s="27"/>
      <c r="VJ241" s="27"/>
      <c r="VK241" s="27"/>
      <c r="VL241" s="27"/>
      <c r="VM241" s="27"/>
      <c r="VN241" s="27"/>
      <c r="VO241" s="27"/>
      <c r="VP241" s="27"/>
      <c r="VQ241" s="27"/>
      <c r="VR241" s="27"/>
      <c r="VS241" s="27"/>
      <c r="VT241" s="27"/>
      <c r="VU241" s="27"/>
      <c r="VV241" s="27"/>
      <c r="VW241" s="27"/>
      <c r="VX241" s="27"/>
      <c r="VY241" s="27"/>
      <c r="VZ241" s="27"/>
      <c r="WA241" s="27"/>
      <c r="WB241" s="27"/>
      <c r="WC241" s="27"/>
      <c r="WD241" s="27"/>
      <c r="WE241" s="27"/>
      <c r="WF241" s="27"/>
      <c r="WG241" s="27"/>
      <c r="WH241" s="27"/>
      <c r="WI241" s="27"/>
      <c r="WJ241" s="27"/>
      <c r="WK241" s="27"/>
      <c r="WL241" s="27"/>
      <c r="WM241" s="27"/>
      <c r="WN241" s="27"/>
      <c r="WO241" s="27"/>
      <c r="WP241" s="27"/>
      <c r="WQ241" s="27"/>
      <c r="WR241" s="27"/>
      <c r="WS241" s="27"/>
      <c r="WT241" s="27"/>
      <c r="WU241" s="27"/>
      <c r="WV241" s="27"/>
      <c r="WW241" s="27"/>
      <c r="WX241" s="27"/>
      <c r="WY241" s="27"/>
      <c r="WZ241" s="27"/>
      <c r="XA241" s="27"/>
      <c r="XB241" s="27"/>
      <c r="XC241" s="27"/>
      <c r="XD241" s="27"/>
      <c r="XE241" s="27"/>
      <c r="XF241" s="27"/>
      <c r="XG241" s="27"/>
      <c r="XH241" s="27"/>
      <c r="XI241" s="27"/>
      <c r="XJ241" s="27"/>
      <c r="XK241" s="27"/>
      <c r="XL241" s="27"/>
      <c r="XM241" s="27"/>
      <c r="XN241" s="27"/>
      <c r="XO241" s="27"/>
      <c r="XP241" s="27"/>
      <c r="XQ241" s="27"/>
      <c r="XR241" s="27"/>
      <c r="XS241" s="27"/>
      <c r="XT241" s="27"/>
      <c r="XU241" s="27"/>
      <c r="XV241" s="27"/>
      <c r="XW241" s="27"/>
      <c r="XX241" s="27"/>
      <c r="XY241" s="27"/>
      <c r="XZ241" s="27"/>
      <c r="YA241" s="27"/>
      <c r="YB241" s="27"/>
      <c r="YC241" s="27"/>
      <c r="YD241" s="27"/>
      <c r="YE241" s="27"/>
      <c r="YF241" s="27"/>
      <c r="YG241" s="27"/>
      <c r="YH241" s="27"/>
      <c r="YI241" s="27"/>
      <c r="YJ241" s="27"/>
      <c r="YK241" s="27"/>
      <c r="YL241" s="27"/>
      <c r="YM241" s="27"/>
      <c r="YN241" s="27"/>
      <c r="YO241" s="27"/>
      <c r="YP241" s="27"/>
      <c r="YQ241" s="27"/>
      <c r="YR241" s="27"/>
      <c r="YS241" s="27"/>
      <c r="YT241" s="27"/>
      <c r="YU241" s="27"/>
      <c r="YV241" s="27"/>
      <c r="YW241" s="27"/>
      <c r="YX241" s="27"/>
      <c r="YY241" s="27"/>
      <c r="YZ241" s="27"/>
      <c r="ZA241" s="27"/>
      <c r="ZB241" s="27"/>
      <c r="ZC241" s="27"/>
      <c r="ZD241" s="27"/>
      <c r="ZE241" s="27"/>
      <c r="ZF241" s="27"/>
      <c r="ZG241" s="27"/>
      <c r="ZH241" s="27"/>
      <c r="ZI241" s="27"/>
      <c r="ZJ241" s="27"/>
      <c r="ZK241" s="27"/>
      <c r="ZL241" s="27"/>
      <c r="ZM241" s="27"/>
      <c r="ZN241" s="27"/>
      <c r="ZO241" s="27"/>
      <c r="ZP241" s="27"/>
      <c r="ZQ241" s="27"/>
      <c r="ZR241" s="27"/>
      <c r="ZS241" s="27"/>
      <c r="ZT241" s="27"/>
      <c r="ZU241" s="27"/>
      <c r="ZV241" s="27"/>
      <c r="ZW241" s="27"/>
      <c r="ZX241" s="27"/>
      <c r="ZY241" s="27"/>
      <c r="ZZ241" s="27"/>
      <c r="AAA241" s="27"/>
      <c r="AAB241" s="27"/>
      <c r="AAC241" s="27"/>
      <c r="AAD241" s="27"/>
      <c r="AAE241" s="27"/>
      <c r="AAF241" s="27"/>
      <c r="AAG241" s="27"/>
      <c r="AAH241" s="27"/>
      <c r="AAI241" s="27"/>
      <c r="AAJ241" s="27"/>
      <c r="AAK241" s="27"/>
      <c r="AAL241" s="27"/>
      <c r="AAM241" s="27"/>
      <c r="AAN241" s="27"/>
      <c r="AAO241" s="27"/>
      <c r="AAP241" s="27"/>
      <c r="AAQ241" s="27"/>
      <c r="AAR241" s="27"/>
      <c r="AAS241" s="27"/>
      <c r="AAT241" s="27"/>
      <c r="AAU241" s="27"/>
      <c r="AAV241" s="27"/>
      <c r="AAW241" s="27"/>
      <c r="AAX241" s="27"/>
      <c r="AAY241" s="27"/>
      <c r="AAZ241" s="27"/>
      <c r="ABA241" s="27"/>
      <c r="ABB241" s="27"/>
      <c r="ABC241" s="27"/>
      <c r="ABD241" s="27"/>
      <c r="ABE241" s="27"/>
      <c r="ABF241" s="27"/>
      <c r="ABG241" s="27"/>
      <c r="ABH241" s="27"/>
      <c r="ABI241" s="27"/>
      <c r="ABJ241" s="27"/>
      <c r="ABK241" s="27"/>
      <c r="ABL241" s="27"/>
      <c r="ABM241" s="27"/>
      <c r="ABN241" s="27"/>
      <c r="ABO241" s="27"/>
      <c r="ABP241" s="27"/>
      <c r="ABQ241" s="27"/>
      <c r="ABR241" s="27"/>
      <c r="ABS241" s="27"/>
      <c r="ABT241" s="27"/>
      <c r="ABU241" s="27"/>
      <c r="ABV241" s="27"/>
      <c r="ABW241" s="27"/>
      <c r="ABX241" s="27"/>
      <c r="ABY241" s="27"/>
      <c r="ABZ241" s="27"/>
      <c r="ACA241" s="27"/>
      <c r="ACB241" s="27"/>
      <c r="ACC241" s="27"/>
      <c r="ACD241" s="27"/>
      <c r="ACE241" s="27"/>
      <c r="ACF241" s="27"/>
      <c r="ACG241" s="27"/>
      <c r="ACH241" s="27"/>
      <c r="ACI241" s="27"/>
      <c r="ACJ241" s="27"/>
      <c r="ACK241" s="27"/>
      <c r="ACL241" s="27"/>
      <c r="ACM241" s="27"/>
      <c r="ACN241" s="27"/>
      <c r="ACO241" s="27"/>
      <c r="ACP241" s="27"/>
      <c r="ACQ241" s="27"/>
      <c r="ACR241" s="27"/>
      <c r="ACS241" s="27"/>
      <c r="ACT241" s="27"/>
      <c r="ACU241" s="27"/>
      <c r="ACV241" s="27"/>
      <c r="ACW241" s="27"/>
      <c r="ACX241" s="27"/>
      <c r="ACY241" s="27"/>
      <c r="ACZ241" s="27"/>
      <c r="ADA241" s="27"/>
      <c r="ADB241" s="27"/>
      <c r="ADC241" s="27"/>
      <c r="ADD241" s="27"/>
      <c r="ADE241" s="27"/>
      <c r="ADF241" s="27"/>
      <c r="ADG241" s="27"/>
      <c r="ADH241" s="27"/>
      <c r="ADI241" s="27"/>
      <c r="ADJ241" s="27"/>
      <c r="ADK241" s="27"/>
      <c r="ADL241" s="27"/>
      <c r="ADM241" s="27"/>
      <c r="ADN241" s="27"/>
      <c r="ADO241" s="27"/>
      <c r="ADP241" s="27"/>
      <c r="ADQ241" s="27"/>
      <c r="ADR241" s="27"/>
      <c r="ADS241" s="27"/>
      <c r="ADT241" s="27"/>
      <c r="ADU241" s="27"/>
      <c r="ADV241" s="27"/>
      <c r="ADW241" s="27"/>
      <c r="ADX241" s="27"/>
      <c r="ADY241" s="27"/>
      <c r="ADZ241" s="27"/>
      <c r="AEA241" s="27"/>
      <c r="AEB241" s="27"/>
      <c r="AEC241" s="27"/>
      <c r="AED241" s="27"/>
      <c r="AEE241" s="27"/>
      <c r="AEF241" s="27"/>
      <c r="AEG241" s="27"/>
      <c r="AEH241" s="27"/>
      <c r="AEI241" s="27"/>
      <c r="AEJ241" s="27"/>
      <c r="AEK241" s="27"/>
      <c r="AEL241" s="27"/>
      <c r="AEM241" s="27"/>
      <c r="AEN241" s="27"/>
      <c r="AEO241" s="27"/>
      <c r="AEP241" s="27"/>
      <c r="AEQ241" s="27"/>
      <c r="AER241" s="27"/>
      <c r="AES241" s="27"/>
      <c r="AET241" s="27"/>
      <c r="AEU241" s="27"/>
      <c r="AEV241" s="27"/>
      <c r="AEW241" s="27"/>
      <c r="AEX241" s="27"/>
      <c r="AEY241" s="27"/>
      <c r="AEZ241" s="27"/>
      <c r="AFA241" s="27"/>
      <c r="AFB241" s="27"/>
      <c r="AFC241" s="27"/>
      <c r="AFD241" s="27"/>
      <c r="AFE241" s="27"/>
      <c r="AFF241" s="27"/>
      <c r="AFG241" s="27"/>
      <c r="AFH241" s="27"/>
      <c r="AFI241" s="27"/>
      <c r="AFJ241" s="27"/>
      <c r="AFK241" s="27"/>
      <c r="AFL241" s="27"/>
      <c r="AFM241" s="27"/>
      <c r="AFN241" s="27"/>
      <c r="AFO241" s="27"/>
      <c r="AFP241" s="27"/>
      <c r="AFQ241" s="27"/>
      <c r="AFR241" s="27"/>
      <c r="AFS241" s="27"/>
      <c r="AFT241" s="27"/>
      <c r="AFU241" s="27"/>
      <c r="AFV241" s="27"/>
      <c r="AFW241" s="27"/>
      <c r="AFX241" s="27"/>
      <c r="AFY241" s="27"/>
      <c r="AFZ241" s="27"/>
      <c r="AGA241" s="27"/>
      <c r="AGB241" s="27"/>
      <c r="AGC241" s="27"/>
      <c r="AGD241" s="27"/>
      <c r="AGE241" s="27"/>
      <c r="AGF241" s="27"/>
      <c r="AGG241" s="27"/>
      <c r="AGH241" s="27"/>
      <c r="AGI241" s="27"/>
      <c r="AGJ241" s="27"/>
      <c r="AGK241" s="27"/>
      <c r="AGL241" s="27"/>
      <c r="AGM241" s="27"/>
      <c r="AGN241" s="27"/>
      <c r="AGO241" s="27"/>
      <c r="AGP241" s="27"/>
      <c r="AGQ241" s="27"/>
      <c r="AGR241" s="27"/>
      <c r="AGS241" s="27"/>
      <c r="AGT241" s="27"/>
      <c r="AGU241" s="27"/>
      <c r="AGV241" s="27"/>
      <c r="AGW241" s="27"/>
      <c r="AGX241" s="27"/>
      <c r="AGY241" s="27"/>
      <c r="AGZ241" s="27"/>
      <c r="AHA241" s="27"/>
      <c r="AHB241" s="27"/>
      <c r="AHC241" s="27"/>
      <c r="AHD241" s="27"/>
      <c r="AHE241" s="27"/>
      <c r="AHF241" s="27"/>
      <c r="AHG241" s="27"/>
      <c r="AHH241" s="27"/>
      <c r="AHI241" s="27"/>
      <c r="AHJ241" s="27"/>
      <c r="AHK241" s="27"/>
      <c r="AHL241" s="27"/>
      <c r="AHM241" s="27"/>
      <c r="AHN241" s="27"/>
      <c r="AHO241" s="27"/>
      <c r="AHP241" s="27"/>
      <c r="AHQ241" s="27"/>
      <c r="AHR241" s="27"/>
      <c r="AHS241" s="27"/>
      <c r="AHT241" s="27"/>
      <c r="AHU241" s="27"/>
      <c r="AHV241" s="27"/>
      <c r="AHW241" s="27"/>
      <c r="AHX241" s="27"/>
      <c r="AHY241" s="27"/>
      <c r="AHZ241" s="27"/>
      <c r="AIA241" s="27"/>
      <c r="AIB241" s="27"/>
      <c r="AIC241" s="27"/>
      <c r="AID241" s="27"/>
      <c r="AIE241" s="27"/>
      <c r="AIF241" s="27"/>
      <c r="AIG241" s="27"/>
      <c r="AIH241" s="27"/>
      <c r="AII241" s="27"/>
      <c r="AIJ241" s="27"/>
      <c r="AIK241" s="27"/>
      <c r="AIL241" s="27"/>
      <c r="AIM241" s="27"/>
      <c r="AIN241" s="27"/>
      <c r="AIO241" s="27"/>
      <c r="AIP241" s="27"/>
      <c r="AIQ241" s="27"/>
      <c r="AIR241" s="27"/>
      <c r="AIS241" s="27"/>
      <c r="AIT241" s="27"/>
      <c r="AIU241" s="27"/>
      <c r="AIV241" s="27"/>
      <c r="AIW241" s="27"/>
      <c r="AIX241" s="27"/>
      <c r="AIY241" s="27"/>
      <c r="AIZ241" s="27"/>
      <c r="AJA241" s="27"/>
      <c r="AJB241" s="27"/>
      <c r="AJC241" s="27"/>
      <c r="AJD241" s="27"/>
      <c r="AJE241" s="27"/>
      <c r="AJF241" s="27"/>
      <c r="AJG241" s="27"/>
      <c r="AJH241" s="27"/>
      <c r="AJI241" s="27"/>
      <c r="AJJ241" s="27"/>
      <c r="AJK241" s="27"/>
      <c r="AJL241" s="27"/>
      <c r="AJM241" s="27"/>
      <c r="AJN241" s="27"/>
      <c r="AJO241" s="27"/>
      <c r="AJP241" s="27"/>
      <c r="AJQ241" s="27"/>
      <c r="AJR241" s="27"/>
      <c r="AJS241" s="27"/>
      <c r="AJT241" s="27"/>
      <c r="AJU241" s="27"/>
      <c r="AJV241" s="27"/>
      <c r="AJW241" s="27"/>
      <c r="AJX241" s="27"/>
      <c r="AJY241" s="27"/>
      <c r="AJZ241" s="27"/>
      <c r="AKA241" s="27"/>
      <c r="AKB241" s="27"/>
      <c r="AKC241" s="27"/>
      <c r="AKD241" s="27"/>
      <c r="AKE241" s="27"/>
      <c r="AKF241" s="27"/>
      <c r="AKG241" s="27"/>
      <c r="AKH241" s="27"/>
      <c r="AKI241" s="27"/>
      <c r="AKJ241" s="27"/>
      <c r="AKK241" s="27"/>
      <c r="AKL241" s="27"/>
      <c r="AKM241" s="27"/>
      <c r="AKN241" s="27"/>
      <c r="AKO241" s="27"/>
      <c r="AKP241" s="27"/>
      <c r="AKQ241" s="27"/>
      <c r="AKR241" s="27"/>
      <c r="AKS241" s="27"/>
      <c r="AKT241" s="27"/>
      <c r="AKU241" s="27"/>
      <c r="AKV241" s="27"/>
      <c r="AKW241" s="27"/>
      <c r="AKX241" s="27"/>
      <c r="AKY241" s="27"/>
      <c r="AKZ241" s="27"/>
      <c r="ALA241" s="27"/>
      <c r="ALB241" s="27"/>
      <c r="ALC241" s="27"/>
      <c r="ALD241" s="27"/>
      <c r="ALE241" s="27"/>
      <c r="ALF241" s="27"/>
      <c r="ALG241" s="27"/>
      <c r="ALH241" s="27"/>
      <c r="ALI241" s="27"/>
      <c r="ALJ241" s="27"/>
      <c r="ALK241" s="27"/>
      <c r="ALL241" s="27"/>
      <c r="ALM241" s="27"/>
      <c r="ALN241" s="27"/>
      <c r="ALO241" s="27"/>
      <c r="ALP241" s="27"/>
      <c r="ALQ241" s="27"/>
      <c r="ALR241" s="27"/>
      <c r="ALS241" s="27"/>
      <c r="ALT241" s="27"/>
      <c r="ALU241" s="27"/>
      <c r="ALV241" s="27"/>
      <c r="ALW241" s="27"/>
      <c r="ALX241" s="27"/>
      <c r="ALY241" s="27"/>
      <c r="ALZ241" s="27"/>
      <c r="AMA241" s="27"/>
      <c r="AMB241" s="27"/>
      <c r="AMC241" s="27"/>
      <c r="AMD241" s="27"/>
      <c r="AME241" s="27"/>
      <c r="AMF241" s="27"/>
      <c r="AMG241" s="27"/>
      <c r="AMH241" s="27"/>
      <c r="AMI241" s="27"/>
      <c r="AMJ241" s="27"/>
      <c r="AMK241" s="27"/>
      <c r="AML241" s="27"/>
    </row>
    <row r="242" spans="1:1026" s="27" customFormat="1" ht="45.75" customHeight="1">
      <c r="A242" s="126"/>
      <c r="B242" s="120"/>
      <c r="C242" s="120"/>
      <c r="D242" s="120"/>
      <c r="E242" s="129"/>
      <c r="F242" s="129"/>
      <c r="G242" s="120"/>
      <c r="H242" s="119" t="s">
        <v>365</v>
      </c>
      <c r="I242" s="119" t="s">
        <v>27</v>
      </c>
      <c r="J242" s="122">
        <v>191.45</v>
      </c>
      <c r="K242" s="119">
        <v>12</v>
      </c>
      <c r="L242" s="122">
        <v>2297.4</v>
      </c>
      <c r="M242" s="123"/>
      <c r="N242" s="120"/>
      <c r="O242" s="120"/>
      <c r="P242" s="120"/>
      <c r="Q242" s="120"/>
      <c r="R242" s="110"/>
      <c r="S242" s="26"/>
      <c r="T242" s="14"/>
      <c r="U242" s="14"/>
      <c r="V242" s="14"/>
      <c r="W242" s="14"/>
      <c r="X242" s="14"/>
      <c r="Y242" s="14"/>
    </row>
    <row r="243" spans="1:1026" s="27" customFormat="1" ht="45" customHeight="1">
      <c r="A243" s="126"/>
      <c r="B243" s="120"/>
      <c r="C243" s="120"/>
      <c r="D243" s="120"/>
      <c r="E243" s="129"/>
      <c r="F243" s="129"/>
      <c r="G243" s="120"/>
      <c r="H243" s="120"/>
      <c r="I243" s="120"/>
      <c r="J243" s="123"/>
      <c r="K243" s="120"/>
      <c r="L243" s="123"/>
      <c r="M243" s="123"/>
      <c r="N243" s="120"/>
      <c r="O243" s="120"/>
      <c r="P243" s="120"/>
      <c r="Q243" s="120"/>
      <c r="R243" s="110"/>
      <c r="S243" s="26"/>
      <c r="T243" s="14"/>
      <c r="U243" s="14"/>
      <c r="V243" s="14"/>
      <c r="W243" s="14"/>
      <c r="X243" s="14"/>
      <c r="Y243" s="14"/>
    </row>
    <row r="244" spans="1:1026" s="27" customFormat="1">
      <c r="A244" s="126"/>
      <c r="B244" s="120"/>
      <c r="C244" s="120"/>
      <c r="D244" s="120"/>
      <c r="E244" s="129"/>
      <c r="F244" s="129"/>
      <c r="G244" s="120"/>
      <c r="H244" s="120"/>
      <c r="I244" s="120"/>
      <c r="J244" s="123"/>
      <c r="K244" s="120"/>
      <c r="L244" s="123"/>
      <c r="M244" s="123"/>
      <c r="N244" s="120"/>
      <c r="O244" s="120"/>
      <c r="P244" s="120"/>
      <c r="Q244" s="120"/>
      <c r="R244" s="1" t="s">
        <v>33</v>
      </c>
      <c r="S244" s="26"/>
      <c r="T244" s="14"/>
      <c r="U244" s="14"/>
      <c r="V244" s="14"/>
      <c r="W244" s="14"/>
      <c r="X244" s="14"/>
      <c r="Y244" s="14"/>
    </row>
    <row r="245" spans="1:1026" s="27" customFormat="1">
      <c r="A245" s="126"/>
      <c r="B245" s="120"/>
      <c r="C245" s="120"/>
      <c r="D245" s="120"/>
      <c r="E245" s="129"/>
      <c r="F245" s="129"/>
      <c r="G245" s="120"/>
      <c r="H245" s="120"/>
      <c r="I245" s="120"/>
      <c r="J245" s="123"/>
      <c r="K245" s="120"/>
      <c r="L245" s="123"/>
      <c r="M245" s="123"/>
      <c r="N245" s="120"/>
      <c r="O245" s="120"/>
      <c r="P245" s="120"/>
      <c r="Q245" s="120"/>
      <c r="R245" s="1" t="s">
        <v>36</v>
      </c>
      <c r="S245" s="26"/>
      <c r="T245" s="14"/>
      <c r="U245" s="14"/>
      <c r="V245" s="14"/>
      <c r="W245" s="14"/>
      <c r="X245" s="14"/>
      <c r="Y245" s="14"/>
    </row>
    <row r="246" spans="1:1026" s="27" customFormat="1">
      <c r="A246" s="126"/>
      <c r="B246" s="120"/>
      <c r="C246" s="120"/>
      <c r="D246" s="120"/>
      <c r="E246" s="129"/>
      <c r="F246" s="129"/>
      <c r="G246" s="120"/>
      <c r="H246" s="120"/>
      <c r="I246" s="120"/>
      <c r="J246" s="123"/>
      <c r="K246" s="120"/>
      <c r="L246" s="123"/>
      <c r="M246" s="123"/>
      <c r="N246" s="120"/>
      <c r="O246" s="120"/>
      <c r="P246" s="120"/>
      <c r="Q246" s="120"/>
      <c r="R246" s="1" t="s">
        <v>42</v>
      </c>
      <c r="S246" s="26"/>
      <c r="T246" s="14"/>
      <c r="U246" s="14"/>
      <c r="V246" s="14"/>
      <c r="W246" s="14"/>
      <c r="X246" s="14"/>
      <c r="Y246" s="14"/>
    </row>
    <row r="247" spans="1:1026" s="27" customFormat="1">
      <c r="A247" s="126"/>
      <c r="B247" s="120"/>
      <c r="C247" s="120"/>
      <c r="D247" s="120"/>
      <c r="E247" s="129"/>
      <c r="F247" s="129"/>
      <c r="G247" s="120"/>
      <c r="H247" s="120"/>
      <c r="I247" s="120"/>
      <c r="J247" s="123"/>
      <c r="K247" s="120"/>
      <c r="L247" s="123"/>
      <c r="M247" s="123"/>
      <c r="N247" s="120"/>
      <c r="O247" s="120"/>
      <c r="P247" s="120"/>
      <c r="Q247" s="120"/>
      <c r="R247" s="1" t="s">
        <v>44</v>
      </c>
      <c r="S247" s="26"/>
      <c r="T247" s="14"/>
      <c r="U247" s="14"/>
      <c r="V247" s="14"/>
      <c r="W247" s="14"/>
      <c r="X247" s="14"/>
      <c r="Y247" s="14"/>
    </row>
    <row r="248" spans="1:1026" s="27" customFormat="1">
      <c r="A248" s="126"/>
      <c r="B248" s="120"/>
      <c r="C248" s="120"/>
      <c r="D248" s="120"/>
      <c r="E248" s="129"/>
      <c r="F248" s="129"/>
      <c r="G248" s="120"/>
      <c r="H248" s="120"/>
      <c r="I248" s="120"/>
      <c r="J248" s="123"/>
      <c r="K248" s="120"/>
      <c r="L248" s="123"/>
      <c r="M248" s="123"/>
      <c r="N248" s="120"/>
      <c r="O248" s="120"/>
      <c r="P248" s="120"/>
      <c r="Q248" s="120"/>
      <c r="R248" s="1" t="s">
        <v>47</v>
      </c>
      <c r="S248" s="26"/>
      <c r="T248" s="14"/>
      <c r="U248" s="14"/>
      <c r="V248" s="14"/>
      <c r="W248" s="14"/>
      <c r="X248" s="14"/>
      <c r="Y248" s="14"/>
    </row>
    <row r="249" spans="1:1026" s="27" customFormat="1">
      <c r="A249" s="126"/>
      <c r="B249" s="120"/>
      <c r="C249" s="120"/>
      <c r="D249" s="120"/>
      <c r="E249" s="129"/>
      <c r="F249" s="129"/>
      <c r="G249" s="120"/>
      <c r="H249" s="120"/>
      <c r="I249" s="120"/>
      <c r="J249" s="123"/>
      <c r="K249" s="120"/>
      <c r="L249" s="123"/>
      <c r="M249" s="123"/>
      <c r="N249" s="120"/>
      <c r="O249" s="120"/>
      <c r="P249" s="120"/>
      <c r="Q249" s="120"/>
      <c r="R249" s="1" t="s">
        <v>61</v>
      </c>
      <c r="S249" s="26"/>
      <c r="T249" s="14"/>
      <c r="U249" s="14"/>
      <c r="V249" s="14"/>
      <c r="W249" s="14"/>
      <c r="X249" s="14"/>
      <c r="Y249" s="14"/>
    </row>
    <row r="250" spans="1:1026" s="27" customFormat="1">
      <c r="A250" s="127"/>
      <c r="B250" s="121"/>
      <c r="C250" s="121"/>
      <c r="D250" s="121"/>
      <c r="E250" s="130"/>
      <c r="F250" s="130"/>
      <c r="G250" s="121"/>
      <c r="H250" s="121"/>
      <c r="I250" s="121"/>
      <c r="J250" s="124"/>
      <c r="K250" s="121"/>
      <c r="L250" s="124"/>
      <c r="M250" s="124"/>
      <c r="N250" s="121"/>
      <c r="O250" s="121"/>
      <c r="P250" s="121"/>
      <c r="Q250" s="121"/>
      <c r="R250" s="74" t="s">
        <v>60</v>
      </c>
      <c r="S250" s="26"/>
      <c r="T250" s="14"/>
      <c r="U250" s="14"/>
      <c r="V250" s="14"/>
      <c r="W250" s="14"/>
      <c r="X250" s="14"/>
      <c r="Y250" s="14"/>
    </row>
    <row r="251" spans="1:1026" s="27" customFormat="1" ht="90" customHeight="1">
      <c r="A251" s="110" t="s">
        <v>366</v>
      </c>
      <c r="B251" s="111" t="s">
        <v>367</v>
      </c>
      <c r="C251" s="111" t="s">
        <v>368</v>
      </c>
      <c r="D251" s="111" t="s">
        <v>369</v>
      </c>
      <c r="E251" s="112" t="s">
        <v>370</v>
      </c>
      <c r="F251" s="112" t="s">
        <v>371</v>
      </c>
      <c r="G251" s="111" t="s">
        <v>52</v>
      </c>
      <c r="H251" s="111" t="s">
        <v>94</v>
      </c>
      <c r="I251" s="111" t="s">
        <v>27</v>
      </c>
      <c r="J251" s="113">
        <v>75</v>
      </c>
      <c r="K251" s="111">
        <v>60</v>
      </c>
      <c r="L251" s="113">
        <v>4500</v>
      </c>
      <c r="M251" s="113">
        <v>4500</v>
      </c>
      <c r="N251" s="111" t="s">
        <v>372</v>
      </c>
      <c r="O251" s="111" t="s">
        <v>373</v>
      </c>
      <c r="P251" s="111" t="s">
        <v>374</v>
      </c>
      <c r="Q251" s="111" t="s">
        <v>375</v>
      </c>
      <c r="R251" s="29" t="s">
        <v>36</v>
      </c>
      <c r="S251" s="26"/>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c r="IZ251" s="14"/>
      <c r="JA251" s="14"/>
      <c r="JB251" s="14"/>
      <c r="JC251" s="14"/>
      <c r="JD251" s="14"/>
      <c r="JE251" s="14"/>
      <c r="JF251" s="14"/>
      <c r="JG251" s="14"/>
      <c r="JH251" s="14"/>
      <c r="JI251" s="14"/>
      <c r="JJ251" s="14"/>
      <c r="JK251" s="14"/>
      <c r="JL251" s="14"/>
      <c r="JM251" s="14"/>
      <c r="JN251" s="14"/>
      <c r="JO251" s="14"/>
      <c r="JP251" s="14"/>
      <c r="JQ251" s="14"/>
      <c r="JR251" s="14"/>
      <c r="JS251" s="14"/>
      <c r="JT251" s="14"/>
      <c r="JU251" s="14"/>
      <c r="JV251" s="14"/>
      <c r="JW251" s="14"/>
      <c r="JX251" s="14"/>
      <c r="JY251" s="14"/>
      <c r="JZ251" s="14"/>
      <c r="KA251" s="14"/>
      <c r="KB251" s="14"/>
      <c r="KC251" s="14"/>
      <c r="KD251" s="14"/>
      <c r="KE251" s="14"/>
      <c r="KF251" s="14"/>
      <c r="KG251" s="14"/>
      <c r="KH251" s="14"/>
      <c r="KI251" s="14"/>
      <c r="KJ251" s="14"/>
      <c r="KK251" s="14"/>
      <c r="KL251" s="14"/>
      <c r="KM251" s="14"/>
      <c r="KN251" s="14"/>
      <c r="KO251" s="14"/>
      <c r="KP251" s="14"/>
      <c r="KQ251" s="14"/>
      <c r="KR251" s="14"/>
      <c r="KS251" s="14"/>
      <c r="KT251" s="14"/>
      <c r="KU251" s="14"/>
      <c r="KV251" s="14"/>
      <c r="KW251" s="14"/>
      <c r="KX251" s="14"/>
      <c r="KY251" s="14"/>
      <c r="KZ251" s="14"/>
      <c r="LA251" s="14"/>
      <c r="LB251" s="14"/>
      <c r="LC251" s="14"/>
      <c r="LD251" s="14"/>
      <c r="LE251" s="14"/>
      <c r="LF251" s="14"/>
      <c r="LG251" s="14"/>
      <c r="LH251" s="14"/>
      <c r="LI251" s="14"/>
      <c r="LJ251" s="14"/>
      <c r="LK251" s="14"/>
      <c r="LL251" s="14"/>
      <c r="LM251" s="14"/>
      <c r="LN251" s="14"/>
      <c r="LO251" s="14"/>
      <c r="LP251" s="14"/>
      <c r="LQ251" s="14"/>
      <c r="LR251" s="14"/>
      <c r="LS251" s="14"/>
      <c r="LT251" s="14"/>
      <c r="LU251" s="14"/>
      <c r="LV251" s="14"/>
      <c r="LW251" s="14"/>
      <c r="LX251" s="14"/>
      <c r="LY251" s="14"/>
      <c r="LZ251" s="14"/>
      <c r="MA251" s="14"/>
      <c r="MB251" s="14"/>
      <c r="MC251" s="14"/>
      <c r="MD251" s="14"/>
      <c r="ME251" s="14"/>
      <c r="MF251" s="14"/>
      <c r="MG251" s="14"/>
      <c r="MH251" s="14"/>
      <c r="MI251" s="14"/>
      <c r="MJ251" s="14"/>
      <c r="MK251" s="14"/>
      <c r="ML251" s="14"/>
      <c r="MM251" s="14"/>
      <c r="MN251" s="14"/>
      <c r="MO251" s="14"/>
      <c r="MP251" s="14"/>
      <c r="MQ251" s="14"/>
      <c r="MR251" s="14"/>
      <c r="MS251" s="14"/>
      <c r="MT251" s="14"/>
      <c r="MU251" s="14"/>
      <c r="MV251" s="14"/>
      <c r="MW251" s="14"/>
      <c r="MX251" s="14"/>
      <c r="MY251" s="14"/>
      <c r="MZ251" s="14"/>
      <c r="NA251" s="14"/>
      <c r="NB251" s="14"/>
      <c r="NC251" s="14"/>
      <c r="ND251" s="14"/>
      <c r="NE251" s="14"/>
      <c r="NF251" s="14"/>
      <c r="NG251" s="14"/>
      <c r="NH251" s="14"/>
      <c r="NI251" s="14"/>
      <c r="NJ251" s="14"/>
      <c r="NK251" s="14"/>
      <c r="NL251" s="14"/>
      <c r="NM251" s="14"/>
      <c r="NN251" s="14"/>
      <c r="NO251" s="14"/>
      <c r="NP251" s="14"/>
      <c r="NQ251" s="14"/>
      <c r="NR251" s="14"/>
      <c r="NS251" s="14"/>
      <c r="NT251" s="14"/>
      <c r="NU251" s="14"/>
      <c r="NV251" s="14"/>
      <c r="NW251" s="14"/>
      <c r="NX251" s="14"/>
      <c r="NY251" s="14"/>
      <c r="NZ251" s="14"/>
      <c r="OA251" s="14"/>
      <c r="OB251" s="14"/>
      <c r="OC251" s="14"/>
      <c r="OD251" s="14"/>
      <c r="OE251" s="14"/>
      <c r="OF251" s="14"/>
      <c r="OG251" s="14"/>
      <c r="OH251" s="14"/>
      <c r="OI251" s="14"/>
      <c r="OJ251" s="14"/>
      <c r="OK251" s="14"/>
      <c r="OL251" s="14"/>
      <c r="OM251" s="14"/>
      <c r="ON251" s="14"/>
      <c r="OO251" s="14"/>
      <c r="OP251" s="14"/>
      <c r="OQ251" s="14"/>
      <c r="OR251" s="14"/>
      <c r="OS251" s="14"/>
      <c r="OT251" s="14"/>
      <c r="OU251" s="14"/>
      <c r="OV251" s="14"/>
      <c r="OW251" s="14"/>
      <c r="OX251" s="14"/>
      <c r="OY251" s="14"/>
      <c r="OZ251" s="14"/>
      <c r="PA251" s="14"/>
      <c r="PB251" s="14"/>
      <c r="PC251" s="14"/>
      <c r="PD251" s="14"/>
      <c r="PE251" s="14"/>
      <c r="PF251" s="14"/>
      <c r="PG251" s="14"/>
      <c r="PH251" s="14"/>
      <c r="PI251" s="14"/>
      <c r="PJ251" s="14"/>
      <c r="PK251" s="14"/>
      <c r="PL251" s="14"/>
      <c r="PM251" s="14"/>
      <c r="PN251" s="14"/>
      <c r="PO251" s="14"/>
      <c r="PP251" s="14"/>
      <c r="PQ251" s="14"/>
      <c r="PR251" s="14"/>
      <c r="PS251" s="14"/>
      <c r="PT251" s="14"/>
      <c r="PU251" s="14"/>
      <c r="PV251" s="14"/>
      <c r="PW251" s="14"/>
      <c r="PX251" s="14"/>
      <c r="PY251" s="14"/>
      <c r="PZ251" s="14"/>
      <c r="QA251" s="14"/>
      <c r="QB251" s="14"/>
      <c r="QC251" s="14"/>
      <c r="QD251" s="14"/>
      <c r="QE251" s="14"/>
      <c r="QF251" s="14"/>
      <c r="QG251" s="14"/>
      <c r="QH251" s="14"/>
      <c r="QI251" s="14"/>
      <c r="QJ251" s="14"/>
      <c r="QK251" s="14"/>
      <c r="QL251" s="14"/>
      <c r="QM251" s="14"/>
      <c r="QN251" s="14"/>
      <c r="QO251" s="14"/>
      <c r="QP251" s="14"/>
      <c r="QQ251" s="14"/>
      <c r="QR251" s="14"/>
      <c r="QS251" s="14"/>
      <c r="QT251" s="14"/>
      <c r="QU251" s="14"/>
      <c r="QV251" s="14"/>
      <c r="QW251" s="14"/>
      <c r="QX251" s="14"/>
      <c r="QY251" s="14"/>
      <c r="QZ251" s="14"/>
      <c r="RA251" s="14"/>
      <c r="RB251" s="14"/>
      <c r="RC251" s="14"/>
      <c r="RD251" s="14"/>
      <c r="RE251" s="14"/>
      <c r="RF251" s="14"/>
      <c r="RG251" s="14"/>
      <c r="RH251" s="14"/>
      <c r="RI251" s="14"/>
      <c r="RJ251" s="14"/>
      <c r="RK251" s="14"/>
      <c r="RL251" s="14"/>
      <c r="RM251" s="14"/>
      <c r="RN251" s="14"/>
      <c r="RO251" s="14"/>
      <c r="RP251" s="14"/>
      <c r="RQ251" s="14"/>
      <c r="RR251" s="14"/>
      <c r="RS251" s="14"/>
      <c r="RT251" s="14"/>
      <c r="RU251" s="14"/>
      <c r="RV251" s="14"/>
      <c r="RW251" s="14"/>
      <c r="RX251" s="14"/>
      <c r="RY251" s="14"/>
      <c r="RZ251" s="14"/>
      <c r="SA251" s="14"/>
      <c r="SB251" s="14"/>
      <c r="SC251" s="14"/>
      <c r="SD251" s="14"/>
      <c r="SE251" s="14"/>
      <c r="SF251" s="14"/>
      <c r="SG251" s="14"/>
      <c r="SH251" s="14"/>
      <c r="SI251" s="14"/>
      <c r="SJ251" s="14"/>
      <c r="SK251" s="14"/>
      <c r="SL251" s="14"/>
      <c r="SM251" s="14"/>
      <c r="SN251" s="14"/>
      <c r="SO251" s="14"/>
      <c r="SP251" s="14"/>
      <c r="SQ251" s="14"/>
      <c r="SR251" s="14"/>
      <c r="SS251" s="14"/>
      <c r="ST251" s="14"/>
      <c r="SU251" s="14"/>
      <c r="SV251" s="14"/>
      <c r="SW251" s="14"/>
      <c r="SX251" s="14"/>
      <c r="SY251" s="14"/>
      <c r="SZ251" s="14"/>
      <c r="TA251" s="14"/>
      <c r="TB251" s="14"/>
      <c r="TC251" s="14"/>
      <c r="TD251" s="14"/>
      <c r="TE251" s="14"/>
      <c r="TF251" s="14"/>
      <c r="TG251" s="14"/>
      <c r="TH251" s="14"/>
      <c r="TI251" s="14"/>
      <c r="TJ251" s="14"/>
      <c r="TK251" s="14"/>
      <c r="TL251" s="14"/>
      <c r="TM251" s="14"/>
      <c r="TN251" s="14"/>
      <c r="TO251" s="14"/>
      <c r="TP251" s="14"/>
      <c r="TQ251" s="14"/>
      <c r="TR251" s="14"/>
      <c r="TS251" s="14"/>
      <c r="TT251" s="14"/>
      <c r="TU251" s="14"/>
      <c r="TV251" s="14"/>
      <c r="TW251" s="14"/>
      <c r="TX251" s="14"/>
      <c r="TY251" s="14"/>
      <c r="TZ251" s="14"/>
      <c r="UA251" s="14"/>
      <c r="UB251" s="14"/>
      <c r="UC251" s="14"/>
      <c r="UD251" s="14"/>
      <c r="UE251" s="14"/>
      <c r="UF251" s="14"/>
      <c r="UG251" s="14"/>
      <c r="UH251" s="14"/>
      <c r="UI251" s="14"/>
      <c r="UJ251" s="14"/>
      <c r="UK251" s="14"/>
      <c r="UL251" s="14"/>
      <c r="UM251" s="14"/>
      <c r="UN251" s="14"/>
      <c r="UO251" s="14"/>
      <c r="UP251" s="14"/>
      <c r="UQ251" s="14"/>
      <c r="UR251" s="14"/>
      <c r="US251" s="14"/>
      <c r="UT251" s="14"/>
      <c r="UU251" s="14"/>
      <c r="UV251" s="14"/>
      <c r="UW251" s="14"/>
      <c r="UX251" s="14"/>
      <c r="UY251" s="14"/>
      <c r="UZ251" s="14"/>
      <c r="VA251" s="14"/>
      <c r="VB251" s="14"/>
      <c r="VC251" s="14"/>
      <c r="VD251" s="14"/>
      <c r="VE251" s="14"/>
      <c r="VF251" s="14"/>
      <c r="VG251" s="14"/>
      <c r="VH251" s="14"/>
      <c r="VI251" s="14"/>
      <c r="VJ251" s="14"/>
      <c r="VK251" s="14"/>
      <c r="VL251" s="14"/>
      <c r="VM251" s="14"/>
      <c r="VN251" s="14"/>
      <c r="VO251" s="14"/>
      <c r="VP251" s="14"/>
      <c r="VQ251" s="14"/>
      <c r="VR251" s="14"/>
      <c r="VS251" s="14"/>
      <c r="VT251" s="14"/>
      <c r="VU251" s="14"/>
      <c r="VV251" s="14"/>
      <c r="VW251" s="14"/>
      <c r="VX251" s="14"/>
      <c r="VY251" s="14"/>
      <c r="VZ251" s="14"/>
      <c r="WA251" s="14"/>
      <c r="WB251" s="14"/>
      <c r="WC251" s="14"/>
      <c r="WD251" s="14"/>
      <c r="WE251" s="14"/>
      <c r="WF251" s="14"/>
      <c r="WG251" s="14"/>
      <c r="WH251" s="14"/>
      <c r="WI251" s="14"/>
      <c r="WJ251" s="14"/>
      <c r="WK251" s="14"/>
      <c r="WL251" s="14"/>
      <c r="WM251" s="14"/>
      <c r="WN251" s="14"/>
      <c r="WO251" s="14"/>
      <c r="WP251" s="14"/>
      <c r="WQ251" s="14"/>
      <c r="WR251" s="14"/>
      <c r="WS251" s="14"/>
      <c r="WT251" s="14"/>
      <c r="WU251" s="14"/>
      <c r="WV251" s="14"/>
      <c r="WW251" s="14"/>
      <c r="WX251" s="14"/>
      <c r="WY251" s="14"/>
      <c r="WZ251" s="14"/>
      <c r="XA251" s="14"/>
      <c r="XB251" s="14"/>
      <c r="XC251" s="14"/>
      <c r="XD251" s="14"/>
      <c r="XE251" s="14"/>
      <c r="XF251" s="14"/>
      <c r="XG251" s="14"/>
      <c r="XH251" s="14"/>
      <c r="XI251" s="14"/>
      <c r="XJ251" s="14"/>
      <c r="XK251" s="14"/>
      <c r="XL251" s="14"/>
      <c r="XM251" s="14"/>
      <c r="XN251" s="14"/>
      <c r="XO251" s="14"/>
      <c r="XP251" s="14"/>
      <c r="XQ251" s="14"/>
      <c r="XR251" s="14"/>
      <c r="XS251" s="14"/>
      <c r="XT251" s="14"/>
      <c r="XU251" s="14"/>
      <c r="XV251" s="14"/>
      <c r="XW251" s="14"/>
      <c r="XX251" s="14"/>
      <c r="XY251" s="14"/>
      <c r="XZ251" s="14"/>
      <c r="YA251" s="14"/>
      <c r="YB251" s="14"/>
      <c r="YC251" s="14"/>
      <c r="YD251" s="14"/>
      <c r="YE251" s="14"/>
      <c r="YF251" s="14"/>
      <c r="YG251" s="14"/>
      <c r="YH251" s="14"/>
      <c r="YI251" s="14"/>
      <c r="YJ251" s="14"/>
      <c r="YK251" s="14"/>
      <c r="YL251" s="14"/>
      <c r="YM251" s="14"/>
      <c r="YN251" s="14"/>
      <c r="YO251" s="14"/>
      <c r="YP251" s="14"/>
      <c r="YQ251" s="14"/>
      <c r="YR251" s="14"/>
      <c r="YS251" s="14"/>
      <c r="YT251" s="14"/>
      <c r="YU251" s="14"/>
      <c r="YV251" s="14"/>
      <c r="YW251" s="14"/>
      <c r="YX251" s="14"/>
      <c r="YY251" s="14"/>
      <c r="YZ251" s="14"/>
      <c r="ZA251" s="14"/>
      <c r="ZB251" s="14"/>
      <c r="ZC251" s="14"/>
      <c r="ZD251" s="14"/>
      <c r="ZE251" s="14"/>
      <c r="ZF251" s="14"/>
      <c r="ZG251" s="14"/>
      <c r="ZH251" s="14"/>
      <c r="ZI251" s="14"/>
      <c r="ZJ251" s="14"/>
      <c r="ZK251" s="14"/>
      <c r="ZL251" s="14"/>
      <c r="ZM251" s="14"/>
      <c r="ZN251" s="14"/>
      <c r="ZO251" s="14"/>
      <c r="ZP251" s="14"/>
      <c r="ZQ251" s="14"/>
      <c r="ZR251" s="14"/>
      <c r="ZS251" s="14"/>
      <c r="ZT251" s="14"/>
      <c r="ZU251" s="14"/>
      <c r="ZV251" s="14"/>
      <c r="ZW251" s="14"/>
      <c r="ZX251" s="14"/>
      <c r="ZY251" s="14"/>
      <c r="ZZ251" s="14"/>
      <c r="AAA251" s="14"/>
      <c r="AAB251" s="14"/>
      <c r="AAC251" s="14"/>
      <c r="AAD251" s="14"/>
      <c r="AAE251" s="14"/>
      <c r="AAF251" s="14"/>
      <c r="AAG251" s="14"/>
      <c r="AAH251" s="14"/>
      <c r="AAI251" s="14"/>
      <c r="AAJ251" s="14"/>
      <c r="AAK251" s="14"/>
      <c r="AAL251" s="14"/>
      <c r="AAM251" s="14"/>
      <c r="AAN251" s="14"/>
      <c r="AAO251" s="14"/>
      <c r="AAP251" s="14"/>
      <c r="AAQ251" s="14"/>
      <c r="AAR251" s="14"/>
      <c r="AAS251" s="14"/>
      <c r="AAT251" s="14"/>
      <c r="AAU251" s="14"/>
      <c r="AAV251" s="14"/>
      <c r="AAW251" s="14"/>
      <c r="AAX251" s="14"/>
      <c r="AAY251" s="14"/>
      <c r="AAZ251" s="14"/>
      <c r="ABA251" s="14"/>
      <c r="ABB251" s="14"/>
      <c r="ABC251" s="14"/>
      <c r="ABD251" s="14"/>
      <c r="ABE251" s="14"/>
      <c r="ABF251" s="14"/>
      <c r="ABG251" s="14"/>
      <c r="ABH251" s="14"/>
      <c r="ABI251" s="14"/>
      <c r="ABJ251" s="14"/>
      <c r="ABK251" s="14"/>
      <c r="ABL251" s="14"/>
      <c r="ABM251" s="14"/>
      <c r="ABN251" s="14"/>
      <c r="ABO251" s="14"/>
      <c r="ABP251" s="14"/>
      <c r="ABQ251" s="14"/>
      <c r="ABR251" s="14"/>
      <c r="ABS251" s="14"/>
      <c r="ABT251" s="14"/>
      <c r="ABU251" s="14"/>
      <c r="ABV251" s="14"/>
      <c r="ABW251" s="14"/>
      <c r="ABX251" s="14"/>
      <c r="ABY251" s="14"/>
      <c r="ABZ251" s="14"/>
      <c r="ACA251" s="14"/>
      <c r="ACB251" s="14"/>
      <c r="ACC251" s="14"/>
      <c r="ACD251" s="14"/>
      <c r="ACE251" s="14"/>
      <c r="ACF251" s="14"/>
      <c r="ACG251" s="14"/>
      <c r="ACH251" s="14"/>
      <c r="ACI251" s="14"/>
      <c r="ACJ251" s="14"/>
      <c r="ACK251" s="14"/>
      <c r="ACL251" s="14"/>
      <c r="ACM251" s="14"/>
      <c r="ACN251" s="14"/>
      <c r="ACO251" s="14"/>
      <c r="ACP251" s="14"/>
      <c r="ACQ251" s="14"/>
      <c r="ACR251" s="14"/>
      <c r="ACS251" s="14"/>
      <c r="ACT251" s="14"/>
      <c r="ACU251" s="14"/>
      <c r="ACV251" s="14"/>
      <c r="ACW251" s="14"/>
      <c r="ACX251" s="14"/>
      <c r="ACY251" s="14"/>
      <c r="ACZ251" s="14"/>
      <c r="ADA251" s="14"/>
      <c r="ADB251" s="14"/>
      <c r="ADC251" s="14"/>
      <c r="ADD251" s="14"/>
      <c r="ADE251" s="14"/>
      <c r="ADF251" s="14"/>
      <c r="ADG251" s="14"/>
      <c r="ADH251" s="14"/>
      <c r="ADI251" s="14"/>
      <c r="ADJ251" s="14"/>
      <c r="ADK251" s="14"/>
      <c r="ADL251" s="14"/>
      <c r="ADM251" s="14"/>
      <c r="ADN251" s="14"/>
      <c r="ADO251" s="14"/>
      <c r="ADP251" s="14"/>
      <c r="ADQ251" s="14"/>
      <c r="ADR251" s="14"/>
      <c r="ADS251" s="14"/>
      <c r="ADT251" s="14"/>
      <c r="ADU251" s="14"/>
      <c r="ADV251" s="14"/>
      <c r="ADW251" s="14"/>
      <c r="ADX251" s="14"/>
      <c r="ADY251" s="14"/>
      <c r="ADZ251" s="14"/>
      <c r="AEA251" s="14"/>
      <c r="AEB251" s="14"/>
      <c r="AEC251" s="14"/>
      <c r="AED251" s="14"/>
      <c r="AEE251" s="14"/>
      <c r="AEF251" s="14"/>
      <c r="AEG251" s="14"/>
      <c r="AEH251" s="14"/>
      <c r="AEI251" s="14"/>
      <c r="AEJ251" s="14"/>
      <c r="AEK251" s="14"/>
      <c r="AEL251" s="14"/>
      <c r="AEM251" s="14"/>
      <c r="AEN251" s="14"/>
      <c r="AEO251" s="14"/>
      <c r="AEP251" s="14"/>
      <c r="AEQ251" s="14"/>
      <c r="AER251" s="14"/>
      <c r="AES251" s="14"/>
      <c r="AET251" s="14"/>
      <c r="AEU251" s="14"/>
      <c r="AEV251" s="14"/>
      <c r="AEW251" s="14"/>
      <c r="AEX251" s="14"/>
      <c r="AEY251" s="14"/>
      <c r="AEZ251" s="14"/>
      <c r="AFA251" s="14"/>
      <c r="AFB251" s="14"/>
      <c r="AFC251" s="14"/>
      <c r="AFD251" s="14"/>
      <c r="AFE251" s="14"/>
      <c r="AFF251" s="14"/>
      <c r="AFG251" s="14"/>
      <c r="AFH251" s="14"/>
      <c r="AFI251" s="14"/>
      <c r="AFJ251" s="14"/>
      <c r="AFK251" s="14"/>
      <c r="AFL251" s="14"/>
      <c r="AFM251" s="14"/>
      <c r="AFN251" s="14"/>
      <c r="AFO251" s="14"/>
      <c r="AFP251" s="14"/>
      <c r="AFQ251" s="14"/>
      <c r="AFR251" s="14"/>
      <c r="AFS251" s="14"/>
      <c r="AFT251" s="14"/>
      <c r="AFU251" s="14"/>
      <c r="AFV251" s="14"/>
      <c r="AFW251" s="14"/>
      <c r="AFX251" s="14"/>
      <c r="AFY251" s="14"/>
      <c r="AFZ251" s="14"/>
      <c r="AGA251" s="14"/>
      <c r="AGB251" s="14"/>
      <c r="AGC251" s="14"/>
      <c r="AGD251" s="14"/>
      <c r="AGE251" s="14"/>
      <c r="AGF251" s="14"/>
      <c r="AGG251" s="14"/>
      <c r="AGH251" s="14"/>
      <c r="AGI251" s="14"/>
      <c r="AGJ251" s="14"/>
      <c r="AGK251" s="14"/>
      <c r="AGL251" s="14"/>
      <c r="AGM251" s="14"/>
      <c r="AGN251" s="14"/>
      <c r="AGO251" s="14"/>
      <c r="AGP251" s="14"/>
      <c r="AGQ251" s="14"/>
      <c r="AGR251" s="14"/>
      <c r="AGS251" s="14"/>
      <c r="AGT251" s="14"/>
      <c r="AGU251" s="14"/>
      <c r="AGV251" s="14"/>
      <c r="AGW251" s="14"/>
      <c r="AGX251" s="14"/>
      <c r="AGY251" s="14"/>
      <c r="AGZ251" s="14"/>
      <c r="AHA251" s="14"/>
      <c r="AHB251" s="14"/>
      <c r="AHC251" s="14"/>
      <c r="AHD251" s="14"/>
      <c r="AHE251" s="14"/>
      <c r="AHF251" s="14"/>
      <c r="AHG251" s="14"/>
      <c r="AHH251" s="14"/>
      <c r="AHI251" s="14"/>
      <c r="AHJ251" s="14"/>
      <c r="AHK251" s="14"/>
      <c r="AHL251" s="14"/>
      <c r="AHM251" s="14"/>
      <c r="AHN251" s="14"/>
      <c r="AHO251" s="14"/>
      <c r="AHP251" s="14"/>
      <c r="AHQ251" s="14"/>
      <c r="AHR251" s="14"/>
      <c r="AHS251" s="14"/>
      <c r="AHT251" s="14"/>
      <c r="AHU251" s="14"/>
      <c r="AHV251" s="14"/>
      <c r="AHW251" s="14"/>
      <c r="AHX251" s="14"/>
      <c r="AHY251" s="14"/>
      <c r="AHZ251" s="14"/>
      <c r="AIA251" s="14"/>
      <c r="AIB251" s="14"/>
      <c r="AIC251" s="14"/>
      <c r="AID251" s="14"/>
      <c r="AIE251" s="14"/>
      <c r="AIF251" s="14"/>
      <c r="AIG251" s="14"/>
      <c r="AIH251" s="14"/>
      <c r="AII251" s="14"/>
      <c r="AIJ251" s="14"/>
      <c r="AIK251" s="14"/>
      <c r="AIL251" s="14"/>
      <c r="AIM251" s="14"/>
      <c r="AIN251" s="14"/>
      <c r="AIO251" s="14"/>
      <c r="AIP251" s="14"/>
      <c r="AIQ251" s="14"/>
      <c r="AIR251" s="14"/>
      <c r="AIS251" s="14"/>
      <c r="AIT251" s="14"/>
      <c r="AIU251" s="14"/>
      <c r="AIV251" s="14"/>
      <c r="AIW251" s="14"/>
      <c r="AIX251" s="14"/>
      <c r="AIY251" s="14"/>
      <c r="AIZ251" s="14"/>
      <c r="AJA251" s="14"/>
      <c r="AJB251" s="14"/>
      <c r="AJC251" s="14"/>
      <c r="AJD251" s="14"/>
      <c r="AJE251" s="14"/>
      <c r="AJF251" s="14"/>
      <c r="AJG251" s="14"/>
      <c r="AJH251" s="14"/>
      <c r="AJI251" s="14"/>
      <c r="AJJ251" s="14"/>
      <c r="AJK251" s="14"/>
      <c r="AJL251" s="14"/>
      <c r="AJM251" s="14"/>
      <c r="AJN251" s="14"/>
      <c r="AJO251" s="14"/>
      <c r="AJP251" s="14"/>
      <c r="AJQ251" s="14"/>
      <c r="AJR251" s="14"/>
      <c r="AJS251" s="14"/>
      <c r="AJT251" s="14"/>
      <c r="AJU251" s="14"/>
      <c r="AJV251" s="14"/>
      <c r="AJW251" s="14"/>
      <c r="AJX251" s="14"/>
      <c r="AJY251" s="14"/>
      <c r="AJZ251" s="14"/>
      <c r="AKA251" s="14"/>
      <c r="AKB251" s="14"/>
      <c r="AKC251" s="14"/>
      <c r="AKD251" s="14"/>
      <c r="AKE251" s="14"/>
      <c r="AKF251" s="14"/>
      <c r="AKG251" s="14"/>
      <c r="AKH251" s="14"/>
      <c r="AKI251" s="14"/>
      <c r="AKJ251" s="14"/>
      <c r="AKK251" s="14"/>
      <c r="AKL251" s="14"/>
      <c r="AKM251" s="14"/>
      <c r="AKN251" s="14"/>
      <c r="AKO251" s="14"/>
      <c r="AKP251" s="14"/>
      <c r="AKQ251" s="14"/>
      <c r="AKR251" s="14"/>
      <c r="AKS251" s="14"/>
      <c r="AKT251" s="14"/>
      <c r="AKU251" s="14"/>
      <c r="AKV251" s="14"/>
      <c r="AKW251" s="14"/>
      <c r="AKX251" s="14"/>
      <c r="AKY251" s="14"/>
      <c r="AKZ251" s="14"/>
      <c r="ALA251" s="14"/>
      <c r="ALB251" s="14"/>
      <c r="ALC251" s="14"/>
      <c r="ALD251" s="14"/>
      <c r="ALE251" s="14"/>
      <c r="ALF251" s="14"/>
      <c r="ALG251" s="14"/>
      <c r="ALH251" s="14"/>
      <c r="ALI251" s="14"/>
      <c r="ALJ251" s="14"/>
      <c r="ALK251" s="14"/>
      <c r="ALL251" s="14"/>
      <c r="ALM251" s="14"/>
      <c r="ALN251" s="14"/>
      <c r="ALO251" s="14"/>
      <c r="ALP251" s="14"/>
      <c r="ALQ251" s="14"/>
      <c r="ALR251" s="14"/>
      <c r="ALS251" s="14"/>
      <c r="ALT251" s="14"/>
      <c r="ALU251" s="14"/>
      <c r="ALV251" s="14"/>
      <c r="ALW251" s="14"/>
      <c r="ALX251" s="14"/>
      <c r="ALY251" s="14"/>
      <c r="ALZ251" s="14"/>
      <c r="AMA251" s="14"/>
      <c r="AMB251" s="14"/>
      <c r="AMC251" s="14"/>
      <c r="AMD251" s="14"/>
      <c r="AME251" s="14"/>
      <c r="AMF251" s="14"/>
      <c r="AMG251" s="14"/>
      <c r="AMH251" s="14"/>
      <c r="AMI251" s="14"/>
      <c r="AMJ251" s="14"/>
      <c r="AMK251" s="14"/>
      <c r="AML251" s="14"/>
    </row>
    <row r="252" spans="1:1026">
      <c r="A252" s="110"/>
      <c r="B252" s="111"/>
      <c r="C252" s="111"/>
      <c r="D252" s="111"/>
      <c r="E252" s="112"/>
      <c r="F252" s="112"/>
      <c r="G252" s="111"/>
      <c r="H252" s="111"/>
      <c r="I252" s="111"/>
      <c r="J252" s="113"/>
      <c r="K252" s="111"/>
      <c r="L252" s="113"/>
      <c r="M252" s="113"/>
      <c r="N252" s="111"/>
      <c r="O252" s="111"/>
      <c r="P252" s="111"/>
      <c r="Q252" s="111"/>
      <c r="R252" s="1" t="s">
        <v>42</v>
      </c>
      <c r="S252" s="26"/>
    </row>
    <row r="253" spans="1:1026">
      <c r="A253" s="110"/>
      <c r="B253" s="111"/>
      <c r="C253" s="111"/>
      <c r="D253" s="111"/>
      <c r="E253" s="112"/>
      <c r="F253" s="112"/>
      <c r="G253" s="111"/>
      <c r="H253" s="111"/>
      <c r="I253" s="111"/>
      <c r="J253" s="113"/>
      <c r="K253" s="111"/>
      <c r="L253" s="113"/>
      <c r="M253" s="113"/>
      <c r="N253" s="111"/>
      <c r="O253" s="111"/>
      <c r="P253" s="111"/>
      <c r="Q253" s="111"/>
      <c r="R253" s="1" t="s">
        <v>44</v>
      </c>
      <c r="S253" s="26"/>
    </row>
    <row r="254" spans="1:1026">
      <c r="A254" s="110"/>
      <c r="B254" s="111"/>
      <c r="C254" s="111"/>
      <c r="D254" s="111"/>
      <c r="E254" s="112"/>
      <c r="F254" s="112"/>
      <c r="G254" s="111"/>
      <c r="H254" s="111"/>
      <c r="I254" s="111"/>
      <c r="J254" s="113"/>
      <c r="K254" s="111"/>
      <c r="L254" s="113"/>
      <c r="M254" s="113"/>
      <c r="N254" s="111"/>
      <c r="O254" s="111"/>
      <c r="P254" s="111"/>
      <c r="Q254" s="111"/>
      <c r="R254" s="1" t="s">
        <v>47</v>
      </c>
      <c r="S254" s="26"/>
    </row>
    <row r="255" spans="1:1026">
      <c r="A255" s="110"/>
      <c r="B255" s="111"/>
      <c r="C255" s="111"/>
      <c r="D255" s="111"/>
      <c r="E255" s="112"/>
      <c r="F255" s="112"/>
      <c r="G255" s="111"/>
      <c r="H255" s="111"/>
      <c r="I255" s="111"/>
      <c r="J255" s="113"/>
      <c r="K255" s="111"/>
      <c r="L255" s="113"/>
      <c r="M255" s="113"/>
      <c r="N255" s="111"/>
      <c r="O255" s="111"/>
      <c r="P255" s="111"/>
      <c r="Q255" s="111"/>
      <c r="R255" s="1" t="s">
        <v>61</v>
      </c>
      <c r="S255" s="26"/>
    </row>
    <row r="256" spans="1:1026" ht="45" customHeight="1">
      <c r="A256" s="125" t="s">
        <v>376</v>
      </c>
      <c r="B256" s="119" t="s">
        <v>377</v>
      </c>
      <c r="C256" s="119" t="s">
        <v>378</v>
      </c>
      <c r="D256" s="119" t="s">
        <v>379</v>
      </c>
      <c r="E256" s="128" t="s">
        <v>380</v>
      </c>
      <c r="F256" s="128">
        <v>46567</v>
      </c>
      <c r="G256" s="119" t="s">
        <v>52</v>
      </c>
      <c r="H256" s="5" t="s">
        <v>381</v>
      </c>
      <c r="I256" s="5" t="s">
        <v>73</v>
      </c>
      <c r="J256" s="3">
        <v>345.06</v>
      </c>
      <c r="K256" s="5">
        <v>6</v>
      </c>
      <c r="L256" s="3">
        <v>2070.36</v>
      </c>
      <c r="M256" s="122">
        <v>84654.12</v>
      </c>
      <c r="N256" s="119" t="s">
        <v>382</v>
      </c>
      <c r="O256" s="119" t="s">
        <v>383</v>
      </c>
      <c r="P256" s="119" t="s">
        <v>384</v>
      </c>
      <c r="Q256" s="119" t="s">
        <v>385</v>
      </c>
      <c r="R256" s="110" t="s">
        <v>78</v>
      </c>
      <c r="S256" s="26"/>
    </row>
    <row r="257" spans="1:19" ht="45.75">
      <c r="A257" s="126"/>
      <c r="B257" s="120"/>
      <c r="C257" s="120"/>
      <c r="D257" s="120"/>
      <c r="E257" s="129"/>
      <c r="F257" s="129"/>
      <c r="G257" s="120"/>
      <c r="H257" s="5" t="s">
        <v>386</v>
      </c>
      <c r="I257" s="5" t="s">
        <v>73</v>
      </c>
      <c r="J257" s="3">
        <v>345.06</v>
      </c>
      <c r="K257" s="5">
        <v>6</v>
      </c>
      <c r="L257" s="3">
        <v>2070.36</v>
      </c>
      <c r="M257" s="123"/>
      <c r="N257" s="120"/>
      <c r="O257" s="120"/>
      <c r="P257" s="120"/>
      <c r="Q257" s="120"/>
      <c r="R257" s="110"/>
      <c r="S257" s="26"/>
    </row>
    <row r="258" spans="1:19" ht="45.75">
      <c r="A258" s="126"/>
      <c r="B258" s="120"/>
      <c r="C258" s="120"/>
      <c r="D258" s="120"/>
      <c r="E258" s="129"/>
      <c r="F258" s="129"/>
      <c r="G258" s="120"/>
      <c r="H258" s="5" t="s">
        <v>387</v>
      </c>
      <c r="I258" s="5" t="s">
        <v>73</v>
      </c>
      <c r="J258" s="3">
        <v>690.13</v>
      </c>
      <c r="K258" s="5">
        <v>30</v>
      </c>
      <c r="L258" s="3">
        <v>20703.900000000001</v>
      </c>
      <c r="M258" s="123"/>
      <c r="N258" s="120"/>
      <c r="O258" s="120"/>
      <c r="P258" s="120"/>
      <c r="Q258" s="120"/>
      <c r="R258" s="110"/>
      <c r="S258" s="26"/>
    </row>
    <row r="259" spans="1:19" ht="45" customHeight="1">
      <c r="A259" s="126"/>
      <c r="B259" s="120"/>
      <c r="C259" s="120"/>
      <c r="D259" s="120"/>
      <c r="E259" s="129"/>
      <c r="F259" s="129"/>
      <c r="G259" s="120"/>
      <c r="H259" s="119" t="s">
        <v>388</v>
      </c>
      <c r="I259" s="119" t="s">
        <v>73</v>
      </c>
      <c r="J259" s="122">
        <v>664.55</v>
      </c>
      <c r="K259" s="119">
        <v>90</v>
      </c>
      <c r="L259" s="122">
        <v>59809.5</v>
      </c>
      <c r="M259" s="123"/>
      <c r="N259" s="120"/>
      <c r="O259" s="120"/>
      <c r="P259" s="120"/>
      <c r="Q259" s="120"/>
      <c r="R259" s="110"/>
      <c r="S259" s="26"/>
    </row>
    <row r="260" spans="1:19">
      <c r="A260" s="126"/>
      <c r="B260" s="120"/>
      <c r="C260" s="120"/>
      <c r="D260" s="120"/>
      <c r="E260" s="129"/>
      <c r="F260" s="129"/>
      <c r="G260" s="120"/>
      <c r="H260" s="120"/>
      <c r="I260" s="120"/>
      <c r="J260" s="123"/>
      <c r="K260" s="120"/>
      <c r="L260" s="123"/>
      <c r="M260" s="123"/>
      <c r="N260" s="120"/>
      <c r="O260" s="120"/>
      <c r="P260" s="120"/>
      <c r="Q260" s="120"/>
      <c r="R260" s="1" t="s">
        <v>36</v>
      </c>
      <c r="S260" s="26"/>
    </row>
    <row r="261" spans="1:19">
      <c r="A261" s="126"/>
      <c r="B261" s="120"/>
      <c r="C261" s="120"/>
      <c r="D261" s="120"/>
      <c r="E261" s="129"/>
      <c r="F261" s="129"/>
      <c r="G261" s="120"/>
      <c r="H261" s="120"/>
      <c r="I261" s="120"/>
      <c r="J261" s="123"/>
      <c r="K261" s="120"/>
      <c r="L261" s="123"/>
      <c r="M261" s="123"/>
      <c r="N261" s="120"/>
      <c r="O261" s="120"/>
      <c r="P261" s="120"/>
      <c r="Q261" s="120"/>
      <c r="R261" s="1" t="s">
        <v>42</v>
      </c>
      <c r="S261" s="26"/>
    </row>
    <row r="262" spans="1:19">
      <c r="A262" s="126"/>
      <c r="B262" s="120"/>
      <c r="C262" s="120"/>
      <c r="D262" s="120"/>
      <c r="E262" s="129"/>
      <c r="F262" s="129"/>
      <c r="G262" s="120"/>
      <c r="H262" s="120"/>
      <c r="I262" s="120"/>
      <c r="J262" s="123"/>
      <c r="K262" s="120"/>
      <c r="L262" s="123"/>
      <c r="M262" s="123"/>
      <c r="N262" s="120"/>
      <c r="O262" s="120"/>
      <c r="P262" s="120"/>
      <c r="Q262" s="120"/>
      <c r="R262" s="1" t="s">
        <v>33</v>
      </c>
      <c r="S262" s="26"/>
    </row>
    <row r="263" spans="1:19">
      <c r="A263" s="126"/>
      <c r="B263" s="120"/>
      <c r="C263" s="120"/>
      <c r="D263" s="120"/>
      <c r="E263" s="129"/>
      <c r="F263" s="129"/>
      <c r="G263" s="120"/>
      <c r="H263" s="120"/>
      <c r="I263" s="120"/>
      <c r="J263" s="123"/>
      <c r="K263" s="120"/>
      <c r="L263" s="123"/>
      <c r="M263" s="123"/>
      <c r="N263" s="120"/>
      <c r="O263" s="120"/>
      <c r="P263" s="120"/>
      <c r="Q263" s="120"/>
      <c r="R263" s="1" t="s">
        <v>44</v>
      </c>
      <c r="S263" s="26"/>
    </row>
    <row r="264" spans="1:19">
      <c r="A264" s="126"/>
      <c r="B264" s="120"/>
      <c r="C264" s="120"/>
      <c r="D264" s="120"/>
      <c r="E264" s="129"/>
      <c r="F264" s="129"/>
      <c r="G264" s="120"/>
      <c r="H264" s="120"/>
      <c r="I264" s="120"/>
      <c r="J264" s="123"/>
      <c r="K264" s="120"/>
      <c r="L264" s="123"/>
      <c r="M264" s="123"/>
      <c r="N264" s="120"/>
      <c r="O264" s="120"/>
      <c r="P264" s="120"/>
      <c r="Q264" s="120"/>
      <c r="R264" s="1" t="s">
        <v>47</v>
      </c>
      <c r="S264" s="26"/>
    </row>
    <row r="265" spans="1:19">
      <c r="A265" s="126"/>
      <c r="B265" s="120"/>
      <c r="C265" s="120"/>
      <c r="D265" s="120"/>
      <c r="E265" s="129"/>
      <c r="F265" s="129"/>
      <c r="G265" s="120"/>
      <c r="H265" s="120"/>
      <c r="I265" s="120"/>
      <c r="J265" s="123"/>
      <c r="K265" s="120"/>
      <c r="L265" s="123"/>
      <c r="M265" s="123"/>
      <c r="N265" s="120"/>
      <c r="O265" s="120"/>
      <c r="P265" s="120"/>
      <c r="Q265" s="120"/>
      <c r="R265" s="1" t="s">
        <v>61</v>
      </c>
      <c r="S265" s="26"/>
    </row>
    <row r="266" spans="1:19">
      <c r="A266" s="127"/>
      <c r="B266" s="121"/>
      <c r="C266" s="121"/>
      <c r="D266" s="121"/>
      <c r="E266" s="130"/>
      <c r="F266" s="130"/>
      <c r="G266" s="121"/>
      <c r="H266" s="121"/>
      <c r="I266" s="121"/>
      <c r="J266" s="124"/>
      <c r="K266" s="121"/>
      <c r="L266" s="124"/>
      <c r="M266" s="124"/>
      <c r="N266" s="121"/>
      <c r="O266" s="121"/>
      <c r="P266" s="121"/>
      <c r="Q266" s="121"/>
      <c r="R266" s="74" t="s">
        <v>60</v>
      </c>
      <c r="S266" s="26"/>
    </row>
    <row r="267" spans="1:19" ht="15" customHeight="1">
      <c r="A267" s="125" t="s">
        <v>389</v>
      </c>
      <c r="B267" s="119" t="s">
        <v>390</v>
      </c>
      <c r="C267" s="119" t="s">
        <v>391</v>
      </c>
      <c r="D267" s="119" t="s">
        <v>392</v>
      </c>
      <c r="E267" s="128" t="s">
        <v>380</v>
      </c>
      <c r="F267" s="128">
        <v>46567</v>
      </c>
      <c r="G267" s="119" t="s">
        <v>52</v>
      </c>
      <c r="H267" s="119" t="s">
        <v>393</v>
      </c>
      <c r="I267" s="119" t="s">
        <v>27</v>
      </c>
      <c r="J267" s="122">
        <v>117187.5</v>
      </c>
      <c r="K267" s="119">
        <v>12</v>
      </c>
      <c r="L267" s="122">
        <v>1406250</v>
      </c>
      <c r="M267" s="122">
        <v>1406250</v>
      </c>
      <c r="N267" s="119" t="s">
        <v>394</v>
      </c>
      <c r="O267" s="119" t="s">
        <v>395</v>
      </c>
      <c r="P267" s="119" t="s">
        <v>396</v>
      </c>
      <c r="Q267" s="119" t="s">
        <v>397</v>
      </c>
      <c r="R267" s="6" t="s">
        <v>78</v>
      </c>
      <c r="S267" s="26"/>
    </row>
    <row r="268" spans="1:19" ht="71.25" customHeight="1">
      <c r="A268" s="126"/>
      <c r="B268" s="120"/>
      <c r="C268" s="120"/>
      <c r="D268" s="120"/>
      <c r="E268" s="129"/>
      <c r="F268" s="129"/>
      <c r="G268" s="120"/>
      <c r="H268" s="120"/>
      <c r="I268" s="120"/>
      <c r="J268" s="123"/>
      <c r="K268" s="120"/>
      <c r="L268" s="123"/>
      <c r="M268" s="123"/>
      <c r="N268" s="120"/>
      <c r="O268" s="120"/>
      <c r="P268" s="120"/>
      <c r="Q268" s="120"/>
      <c r="R268" s="6" t="s">
        <v>33</v>
      </c>
      <c r="S268" s="26"/>
    </row>
    <row r="269" spans="1:19" ht="31.5" customHeight="1">
      <c r="A269" s="126"/>
      <c r="B269" s="120"/>
      <c r="C269" s="120"/>
      <c r="D269" s="120"/>
      <c r="E269" s="129"/>
      <c r="F269" s="129"/>
      <c r="G269" s="120"/>
      <c r="H269" s="120"/>
      <c r="I269" s="120"/>
      <c r="J269" s="123"/>
      <c r="K269" s="120"/>
      <c r="L269" s="123"/>
      <c r="M269" s="123"/>
      <c r="N269" s="120"/>
      <c r="O269" s="120"/>
      <c r="P269" s="120"/>
      <c r="Q269" s="120"/>
      <c r="R269" s="1" t="s">
        <v>36</v>
      </c>
      <c r="S269" s="26"/>
    </row>
    <row r="270" spans="1:19" ht="27" customHeight="1">
      <c r="A270" s="126"/>
      <c r="B270" s="120"/>
      <c r="C270" s="120"/>
      <c r="D270" s="120"/>
      <c r="E270" s="129"/>
      <c r="F270" s="129"/>
      <c r="G270" s="120"/>
      <c r="H270" s="120"/>
      <c r="I270" s="120"/>
      <c r="J270" s="123"/>
      <c r="K270" s="120"/>
      <c r="L270" s="123"/>
      <c r="M270" s="123"/>
      <c r="N270" s="120"/>
      <c r="O270" s="120"/>
      <c r="P270" s="120"/>
      <c r="Q270" s="120"/>
      <c r="R270" s="1" t="s">
        <v>42</v>
      </c>
      <c r="S270" s="26"/>
    </row>
    <row r="271" spans="1:19" ht="27" customHeight="1">
      <c r="A271" s="126"/>
      <c r="B271" s="120"/>
      <c r="C271" s="120"/>
      <c r="D271" s="120"/>
      <c r="E271" s="129"/>
      <c r="F271" s="129"/>
      <c r="G271" s="120"/>
      <c r="H271" s="120"/>
      <c r="I271" s="120"/>
      <c r="J271" s="123"/>
      <c r="K271" s="120"/>
      <c r="L271" s="123"/>
      <c r="M271" s="123"/>
      <c r="N271" s="120"/>
      <c r="O271" s="120"/>
      <c r="P271" s="120"/>
      <c r="Q271" s="120"/>
      <c r="R271" s="1" t="s">
        <v>60</v>
      </c>
      <c r="S271" s="26"/>
    </row>
    <row r="272" spans="1:19" ht="27" customHeight="1">
      <c r="A272" s="126"/>
      <c r="B272" s="120"/>
      <c r="C272" s="120"/>
      <c r="D272" s="120"/>
      <c r="E272" s="129"/>
      <c r="F272" s="129"/>
      <c r="G272" s="120"/>
      <c r="H272" s="120"/>
      <c r="I272" s="120"/>
      <c r="J272" s="123"/>
      <c r="K272" s="120"/>
      <c r="L272" s="123"/>
      <c r="M272" s="123"/>
      <c r="N272" s="120"/>
      <c r="O272" s="120"/>
      <c r="P272" s="120"/>
      <c r="Q272" s="120"/>
      <c r="R272" s="1" t="s">
        <v>44</v>
      </c>
      <c r="S272" s="26"/>
    </row>
    <row r="273" spans="1:19 1026:1026" ht="27" customHeight="1">
      <c r="A273" s="126"/>
      <c r="B273" s="120"/>
      <c r="C273" s="120"/>
      <c r="D273" s="120"/>
      <c r="E273" s="129"/>
      <c r="F273" s="129"/>
      <c r="G273" s="120"/>
      <c r="H273" s="120"/>
      <c r="I273" s="120"/>
      <c r="J273" s="123"/>
      <c r="K273" s="120"/>
      <c r="L273" s="123"/>
      <c r="M273" s="123"/>
      <c r="N273" s="120"/>
      <c r="O273" s="120"/>
      <c r="P273" s="120"/>
      <c r="Q273" s="120"/>
      <c r="R273" s="1" t="s">
        <v>47</v>
      </c>
      <c r="S273" s="26"/>
    </row>
    <row r="274" spans="1:19 1026:1026" ht="27" customHeight="1">
      <c r="A274" s="127"/>
      <c r="B274" s="121"/>
      <c r="C274" s="121"/>
      <c r="D274" s="121"/>
      <c r="E274" s="130"/>
      <c r="F274" s="130"/>
      <c r="G274" s="121"/>
      <c r="H274" s="121"/>
      <c r="I274" s="121"/>
      <c r="J274" s="124"/>
      <c r="K274" s="121"/>
      <c r="L274" s="124"/>
      <c r="M274" s="124"/>
      <c r="N274" s="121"/>
      <c r="O274" s="121"/>
      <c r="P274" s="121"/>
      <c r="Q274" s="121"/>
      <c r="R274" s="74" t="s">
        <v>35</v>
      </c>
      <c r="S274" s="26"/>
    </row>
    <row r="275" spans="1:19 1026:1026" ht="105" customHeight="1">
      <c r="A275" s="110" t="s">
        <v>398</v>
      </c>
      <c r="B275" s="111" t="s">
        <v>399</v>
      </c>
      <c r="C275" s="111" t="s">
        <v>400</v>
      </c>
      <c r="D275" s="111" t="s">
        <v>401</v>
      </c>
      <c r="E275" s="112" t="s">
        <v>402</v>
      </c>
      <c r="F275" s="112">
        <v>46229</v>
      </c>
      <c r="G275" s="111" t="s">
        <v>52</v>
      </c>
      <c r="H275" s="111" t="s">
        <v>403</v>
      </c>
      <c r="I275" s="111" t="s">
        <v>73</v>
      </c>
      <c r="J275" s="113">
        <v>7131.75</v>
      </c>
      <c r="K275" s="111">
        <v>12</v>
      </c>
      <c r="L275" s="113">
        <v>85581</v>
      </c>
      <c r="M275" s="113">
        <v>85581</v>
      </c>
      <c r="N275" s="111" t="s">
        <v>404</v>
      </c>
      <c r="O275" s="111" t="s">
        <v>405</v>
      </c>
      <c r="P275" s="111" t="s">
        <v>406</v>
      </c>
      <c r="Q275" s="111" t="s">
        <v>130</v>
      </c>
      <c r="R275" s="28" t="s">
        <v>78</v>
      </c>
      <c r="S275" s="26"/>
    </row>
    <row r="276" spans="1:19 1026:1026">
      <c r="A276" s="110"/>
      <c r="B276" s="111"/>
      <c r="C276" s="111"/>
      <c r="D276" s="111"/>
      <c r="E276" s="112"/>
      <c r="F276" s="112"/>
      <c r="G276" s="111"/>
      <c r="H276" s="111"/>
      <c r="I276" s="111"/>
      <c r="J276" s="113"/>
      <c r="K276" s="111"/>
      <c r="L276" s="113"/>
      <c r="M276" s="113"/>
      <c r="N276" s="111"/>
      <c r="O276" s="111"/>
      <c r="P276" s="111"/>
      <c r="Q276" s="111"/>
      <c r="R276" s="1" t="s">
        <v>36</v>
      </c>
      <c r="S276" s="26"/>
    </row>
    <row r="277" spans="1:19 1026:1026">
      <c r="A277" s="110"/>
      <c r="B277" s="111"/>
      <c r="C277" s="111"/>
      <c r="D277" s="111"/>
      <c r="E277" s="112"/>
      <c r="F277" s="112"/>
      <c r="G277" s="111"/>
      <c r="H277" s="111"/>
      <c r="I277" s="111"/>
      <c r="J277" s="113"/>
      <c r="K277" s="111"/>
      <c r="L277" s="113"/>
      <c r="M277" s="113"/>
      <c r="N277" s="111"/>
      <c r="O277" s="111"/>
      <c r="P277" s="111"/>
      <c r="Q277" s="111"/>
      <c r="R277" s="1" t="s">
        <v>42</v>
      </c>
      <c r="S277" s="26"/>
    </row>
    <row r="278" spans="1:19 1026:1026">
      <c r="A278" s="110"/>
      <c r="B278" s="111"/>
      <c r="C278" s="111"/>
      <c r="D278" s="111"/>
      <c r="E278" s="112"/>
      <c r="F278" s="112"/>
      <c r="G278" s="111"/>
      <c r="H278" s="111"/>
      <c r="I278" s="111"/>
      <c r="J278" s="113"/>
      <c r="K278" s="111"/>
      <c r="L278" s="113"/>
      <c r="M278" s="113"/>
      <c r="N278" s="111"/>
      <c r="O278" s="111"/>
      <c r="P278" s="111"/>
      <c r="Q278" s="111"/>
      <c r="R278" s="1" t="s">
        <v>33</v>
      </c>
      <c r="S278" s="26"/>
    </row>
    <row r="279" spans="1:19 1026:1026">
      <c r="A279" s="110"/>
      <c r="B279" s="111"/>
      <c r="C279" s="111"/>
      <c r="D279" s="111"/>
      <c r="E279" s="112"/>
      <c r="F279" s="112"/>
      <c r="G279" s="111"/>
      <c r="H279" s="111"/>
      <c r="I279" s="111"/>
      <c r="J279" s="113"/>
      <c r="K279" s="111"/>
      <c r="L279" s="113"/>
      <c r="M279" s="113"/>
      <c r="N279" s="111"/>
      <c r="O279" s="111"/>
      <c r="P279" s="111"/>
      <c r="Q279" s="111"/>
      <c r="R279" s="1" t="s">
        <v>44</v>
      </c>
      <c r="S279" s="26"/>
    </row>
    <row r="280" spans="1:19 1026:1026">
      <c r="A280" s="110"/>
      <c r="B280" s="111"/>
      <c r="C280" s="111"/>
      <c r="D280" s="111"/>
      <c r="E280" s="112"/>
      <c r="F280" s="112"/>
      <c r="G280" s="111"/>
      <c r="H280" s="111"/>
      <c r="I280" s="111"/>
      <c r="J280" s="113"/>
      <c r="K280" s="111"/>
      <c r="L280" s="113"/>
      <c r="M280" s="113"/>
      <c r="N280" s="111"/>
      <c r="O280" s="111"/>
      <c r="P280" s="111"/>
      <c r="Q280" s="111"/>
      <c r="R280" s="1" t="s">
        <v>60</v>
      </c>
      <c r="S280" s="26"/>
    </row>
    <row r="281" spans="1:19 1026:1026">
      <c r="A281" s="110"/>
      <c r="B281" s="111"/>
      <c r="C281" s="111"/>
      <c r="D281" s="111"/>
      <c r="E281" s="112"/>
      <c r="F281" s="112"/>
      <c r="G281" s="111"/>
      <c r="H281" s="111"/>
      <c r="I281" s="111"/>
      <c r="J281" s="113"/>
      <c r="K281" s="111"/>
      <c r="L281" s="113"/>
      <c r="M281" s="113"/>
      <c r="N281" s="111"/>
      <c r="O281" s="111"/>
      <c r="P281" s="111"/>
      <c r="Q281" s="111"/>
      <c r="R281" s="1" t="s">
        <v>47</v>
      </c>
      <c r="S281" s="26"/>
    </row>
    <row r="282" spans="1:19 1026:1026">
      <c r="A282" s="110"/>
      <c r="B282" s="111"/>
      <c r="C282" s="111"/>
      <c r="D282" s="111"/>
      <c r="E282" s="112"/>
      <c r="F282" s="112"/>
      <c r="G282" s="111"/>
      <c r="H282" s="111"/>
      <c r="I282" s="111"/>
      <c r="J282" s="113"/>
      <c r="K282" s="111"/>
      <c r="L282" s="113"/>
      <c r="M282" s="113"/>
      <c r="N282" s="111"/>
      <c r="O282" s="111"/>
      <c r="P282" s="111"/>
      <c r="Q282" s="111"/>
      <c r="R282" s="1" t="s">
        <v>61</v>
      </c>
      <c r="S282" s="26"/>
    </row>
    <row r="283" spans="1:19 1026:1026" ht="90" customHeight="1">
      <c r="A283" s="110" t="s">
        <v>407</v>
      </c>
      <c r="B283" s="111" t="s">
        <v>408</v>
      </c>
      <c r="C283" s="111" t="s">
        <v>409</v>
      </c>
      <c r="D283" s="111" t="s">
        <v>410</v>
      </c>
      <c r="E283" s="112" t="s">
        <v>411</v>
      </c>
      <c r="F283" s="112">
        <v>46273</v>
      </c>
      <c r="G283" s="111" t="s">
        <v>52</v>
      </c>
      <c r="H283" s="111" t="s">
        <v>412</v>
      </c>
      <c r="I283" s="111" t="s">
        <v>110</v>
      </c>
      <c r="J283" s="113">
        <v>1934.4</v>
      </c>
      <c r="K283" s="111">
        <v>1</v>
      </c>
      <c r="L283" s="113">
        <v>1934.4</v>
      </c>
      <c r="M283" s="113">
        <v>1934.4</v>
      </c>
      <c r="N283" s="111" t="s">
        <v>413</v>
      </c>
      <c r="O283" s="111" t="s">
        <v>414</v>
      </c>
      <c r="P283" s="111" t="s">
        <v>415</v>
      </c>
      <c r="Q283" s="111" t="s">
        <v>416</v>
      </c>
      <c r="R283" s="28" t="s">
        <v>78</v>
      </c>
      <c r="S283" s="26"/>
      <c r="AML283" s="27"/>
    </row>
    <row r="284" spans="1:19 1026:1026">
      <c r="A284" s="110"/>
      <c r="B284" s="111"/>
      <c r="C284" s="111"/>
      <c r="D284" s="119"/>
      <c r="E284" s="128"/>
      <c r="F284" s="128"/>
      <c r="G284" s="119"/>
      <c r="H284" s="119"/>
      <c r="I284" s="119"/>
      <c r="J284" s="122"/>
      <c r="K284" s="119"/>
      <c r="L284" s="122"/>
      <c r="M284" s="122"/>
      <c r="N284" s="119"/>
      <c r="O284" s="119"/>
      <c r="P284" s="119"/>
      <c r="Q284" s="119"/>
      <c r="R284" s="32" t="s">
        <v>33</v>
      </c>
      <c r="S284" s="26"/>
      <c r="AML284" s="27"/>
    </row>
    <row r="285" spans="1:19 1026:1026" ht="15" customHeight="1">
      <c r="A285" s="110" t="s">
        <v>417</v>
      </c>
      <c r="B285" s="111" t="s">
        <v>418</v>
      </c>
      <c r="C285" s="118" t="s">
        <v>419</v>
      </c>
      <c r="D285" s="131" t="s">
        <v>420</v>
      </c>
      <c r="E285" s="132" t="s">
        <v>421</v>
      </c>
      <c r="F285" s="132" t="s">
        <v>422</v>
      </c>
      <c r="G285" s="131" t="s">
        <v>52</v>
      </c>
      <c r="H285" s="131" t="s">
        <v>423</v>
      </c>
      <c r="I285" s="131" t="s">
        <v>27</v>
      </c>
      <c r="J285" s="133">
        <v>5969.3</v>
      </c>
      <c r="K285" s="131">
        <v>60</v>
      </c>
      <c r="L285" s="133">
        <v>358158</v>
      </c>
      <c r="M285" s="133">
        <v>358158</v>
      </c>
      <c r="N285" s="131" t="s">
        <v>424</v>
      </c>
      <c r="O285" s="131" t="s">
        <v>425</v>
      </c>
      <c r="P285" s="131" t="s">
        <v>426</v>
      </c>
      <c r="Q285" s="131" t="s">
        <v>427</v>
      </c>
      <c r="R285" s="87" t="s">
        <v>36</v>
      </c>
      <c r="S285" s="26"/>
      <c r="AML285" s="27"/>
    </row>
    <row r="286" spans="1:19 1026:1026" ht="13.9">
      <c r="A286" s="110"/>
      <c r="B286" s="111"/>
      <c r="C286" s="118"/>
      <c r="D286" s="131"/>
      <c r="E286" s="132"/>
      <c r="F286" s="132"/>
      <c r="G286" s="131"/>
      <c r="H286" s="131"/>
      <c r="I286" s="131"/>
      <c r="J286" s="133"/>
      <c r="K286" s="131"/>
      <c r="L286" s="133"/>
      <c r="M286" s="133"/>
      <c r="N286" s="131"/>
      <c r="O286" s="131"/>
      <c r="P286" s="131"/>
      <c r="Q286" s="131"/>
      <c r="R286" s="88" t="s">
        <v>42</v>
      </c>
      <c r="S286" s="26"/>
      <c r="AML286" s="27"/>
    </row>
    <row r="287" spans="1:19 1026:1026" ht="30" customHeight="1">
      <c r="A287" s="110"/>
      <c r="B287" s="111"/>
      <c r="C287" s="118"/>
      <c r="D287" s="131"/>
      <c r="E287" s="132"/>
      <c r="F287" s="132"/>
      <c r="G287" s="131"/>
      <c r="H287" s="131"/>
      <c r="I287" s="131"/>
      <c r="J287" s="133"/>
      <c r="K287" s="131"/>
      <c r="L287" s="133"/>
      <c r="M287" s="133"/>
      <c r="N287" s="131"/>
      <c r="O287" s="131"/>
      <c r="P287" s="131"/>
      <c r="Q287" s="131"/>
      <c r="R287" s="89" t="s">
        <v>78</v>
      </c>
      <c r="S287" s="26"/>
      <c r="AML287" s="27"/>
    </row>
    <row r="288" spans="1:19 1026:1026" ht="30" customHeight="1">
      <c r="A288" s="110"/>
      <c r="B288" s="111"/>
      <c r="C288" s="118"/>
      <c r="D288" s="131"/>
      <c r="E288" s="132"/>
      <c r="F288" s="132"/>
      <c r="G288" s="131"/>
      <c r="H288" s="131"/>
      <c r="I288" s="131"/>
      <c r="J288" s="133"/>
      <c r="K288" s="131"/>
      <c r="L288" s="133"/>
      <c r="M288" s="133"/>
      <c r="N288" s="131"/>
      <c r="O288" s="131"/>
      <c r="P288" s="131"/>
      <c r="Q288" s="131"/>
      <c r="R288" s="89" t="s">
        <v>44</v>
      </c>
      <c r="S288" s="26"/>
      <c r="AML288" s="27"/>
    </row>
    <row r="289" spans="1:1026" ht="30" customHeight="1">
      <c r="A289" s="110"/>
      <c r="B289" s="111"/>
      <c r="C289" s="118"/>
      <c r="D289" s="131"/>
      <c r="E289" s="132"/>
      <c r="F289" s="132"/>
      <c r="G289" s="131"/>
      <c r="H289" s="131"/>
      <c r="I289" s="131"/>
      <c r="J289" s="133"/>
      <c r="K289" s="131"/>
      <c r="L289" s="133"/>
      <c r="M289" s="133"/>
      <c r="N289" s="131"/>
      <c r="O289" s="131"/>
      <c r="P289" s="131"/>
      <c r="Q289" s="131"/>
      <c r="R289" s="89" t="s">
        <v>428</v>
      </c>
      <c r="S289" s="26"/>
      <c r="AML289" s="27"/>
    </row>
    <row r="290" spans="1:1026" ht="30" customHeight="1">
      <c r="A290" s="110"/>
      <c r="B290" s="111"/>
      <c r="C290" s="118"/>
      <c r="D290" s="131"/>
      <c r="E290" s="132"/>
      <c r="F290" s="132"/>
      <c r="G290" s="131"/>
      <c r="H290" s="131"/>
      <c r="I290" s="131"/>
      <c r="J290" s="133"/>
      <c r="K290" s="131"/>
      <c r="L290" s="133"/>
      <c r="M290" s="133"/>
      <c r="N290" s="131"/>
      <c r="O290" s="131"/>
      <c r="P290" s="131"/>
      <c r="Q290" s="131"/>
      <c r="R290" s="89" t="s">
        <v>61</v>
      </c>
      <c r="S290" s="26"/>
      <c r="AML290" s="27"/>
    </row>
    <row r="291" spans="1:1026" ht="30" customHeight="1">
      <c r="A291" s="110"/>
      <c r="B291" s="111"/>
      <c r="C291" s="118"/>
      <c r="D291" s="131"/>
      <c r="E291" s="132"/>
      <c r="F291" s="132"/>
      <c r="G291" s="131"/>
      <c r="H291" s="131"/>
      <c r="I291" s="131"/>
      <c r="J291" s="133"/>
      <c r="K291" s="131"/>
      <c r="L291" s="133"/>
      <c r="M291" s="133"/>
      <c r="N291" s="131"/>
      <c r="O291" s="131"/>
      <c r="P291" s="131"/>
      <c r="Q291" s="131"/>
      <c r="R291" s="89" t="s">
        <v>62</v>
      </c>
      <c r="S291" s="26"/>
      <c r="AML291" s="27"/>
    </row>
    <row r="292" spans="1:1026" ht="30" customHeight="1">
      <c r="A292" s="110"/>
      <c r="B292" s="111"/>
      <c r="C292" s="118"/>
      <c r="D292" s="131"/>
      <c r="E292" s="132"/>
      <c r="F292" s="132"/>
      <c r="G292" s="131"/>
      <c r="H292" s="131"/>
      <c r="I292" s="131"/>
      <c r="J292" s="133"/>
      <c r="K292" s="131"/>
      <c r="L292" s="133"/>
      <c r="M292" s="133"/>
      <c r="N292" s="131"/>
      <c r="O292" s="131"/>
      <c r="P292" s="131"/>
      <c r="Q292" s="131"/>
      <c r="R292" s="89" t="s">
        <v>63</v>
      </c>
      <c r="S292" s="26"/>
      <c r="AML292" s="27"/>
    </row>
    <row r="293" spans="1:1026" ht="30" customHeight="1">
      <c r="A293" s="110"/>
      <c r="B293" s="111"/>
      <c r="C293" s="118"/>
      <c r="D293" s="131"/>
      <c r="E293" s="132"/>
      <c r="F293" s="132"/>
      <c r="G293" s="131"/>
      <c r="H293" s="131"/>
      <c r="I293" s="131"/>
      <c r="J293" s="133"/>
      <c r="K293" s="131"/>
      <c r="L293" s="133"/>
      <c r="M293" s="133"/>
      <c r="N293" s="131"/>
      <c r="O293" s="131"/>
      <c r="P293" s="131"/>
      <c r="Q293" s="131"/>
      <c r="R293" s="89" t="s">
        <v>64</v>
      </c>
      <c r="S293" s="26"/>
      <c r="AML293" s="27"/>
    </row>
    <row r="294" spans="1:1026" ht="33.75" customHeight="1">
      <c r="A294" s="110" t="s">
        <v>429</v>
      </c>
      <c r="B294" s="111" t="s">
        <v>430</v>
      </c>
      <c r="C294" s="118" t="s">
        <v>431</v>
      </c>
      <c r="D294" s="131" t="s">
        <v>432</v>
      </c>
      <c r="E294" s="132" t="s">
        <v>433</v>
      </c>
      <c r="F294" s="132">
        <v>46291</v>
      </c>
      <c r="G294" s="131" t="s">
        <v>52</v>
      </c>
      <c r="H294" s="131" t="s">
        <v>434</v>
      </c>
      <c r="I294" s="131" t="s">
        <v>27</v>
      </c>
      <c r="J294" s="134">
        <v>9000</v>
      </c>
      <c r="K294" s="131">
        <v>12</v>
      </c>
      <c r="L294" s="134">
        <v>108000</v>
      </c>
      <c r="M294" s="134">
        <v>108000</v>
      </c>
      <c r="N294" s="131" t="s">
        <v>435</v>
      </c>
      <c r="O294" s="131" t="s">
        <v>436</v>
      </c>
      <c r="P294" s="131" t="s">
        <v>437</v>
      </c>
      <c r="Q294" s="131" t="s">
        <v>31</v>
      </c>
      <c r="R294" s="87" t="s">
        <v>36</v>
      </c>
      <c r="S294" s="26"/>
    </row>
    <row r="295" spans="1:1026" ht="84" customHeight="1">
      <c r="A295" s="110"/>
      <c r="B295" s="111"/>
      <c r="C295" s="118"/>
      <c r="D295" s="131"/>
      <c r="E295" s="132"/>
      <c r="F295" s="132"/>
      <c r="G295" s="131"/>
      <c r="H295" s="131"/>
      <c r="I295" s="131"/>
      <c r="J295" s="134"/>
      <c r="K295" s="131"/>
      <c r="L295" s="134"/>
      <c r="M295" s="134"/>
      <c r="N295" s="131"/>
      <c r="O295" s="131"/>
      <c r="P295" s="131"/>
      <c r="Q295" s="131"/>
      <c r="R295" s="87" t="s">
        <v>78</v>
      </c>
      <c r="S295" s="26"/>
    </row>
    <row r="296" spans="1:1026" ht="18.75" customHeight="1">
      <c r="A296" s="110"/>
      <c r="B296" s="111"/>
      <c r="C296" s="118"/>
      <c r="D296" s="131"/>
      <c r="E296" s="132"/>
      <c r="F296" s="132"/>
      <c r="G296" s="131"/>
      <c r="H296" s="131"/>
      <c r="I296" s="131"/>
      <c r="J296" s="134"/>
      <c r="K296" s="131"/>
      <c r="L296" s="134"/>
      <c r="M296" s="134"/>
      <c r="N296" s="131"/>
      <c r="O296" s="131"/>
      <c r="P296" s="131"/>
      <c r="Q296" s="131"/>
      <c r="R296" s="89" t="s">
        <v>42</v>
      </c>
      <c r="S296" s="26"/>
    </row>
    <row r="297" spans="1:1026" ht="18.75" customHeight="1">
      <c r="A297" s="110"/>
      <c r="B297" s="111"/>
      <c r="C297" s="118"/>
      <c r="D297" s="131"/>
      <c r="E297" s="132"/>
      <c r="F297" s="132"/>
      <c r="G297" s="131"/>
      <c r="H297" s="131"/>
      <c r="I297" s="131"/>
      <c r="J297" s="134"/>
      <c r="K297" s="131"/>
      <c r="L297" s="134"/>
      <c r="M297" s="134"/>
      <c r="N297" s="131"/>
      <c r="O297" s="131"/>
      <c r="P297" s="131"/>
      <c r="Q297" s="131"/>
      <c r="R297" s="89" t="s">
        <v>44</v>
      </c>
      <c r="S297" s="26"/>
    </row>
    <row r="298" spans="1:1026" ht="18.75" customHeight="1">
      <c r="A298" s="110"/>
      <c r="B298" s="111"/>
      <c r="C298" s="118"/>
      <c r="D298" s="131"/>
      <c r="E298" s="132"/>
      <c r="F298" s="132"/>
      <c r="G298" s="131"/>
      <c r="H298" s="131"/>
      <c r="I298" s="131"/>
      <c r="J298" s="134"/>
      <c r="K298" s="131"/>
      <c r="L298" s="134"/>
      <c r="M298" s="134"/>
      <c r="N298" s="131"/>
      <c r="O298" s="131"/>
      <c r="P298" s="131"/>
      <c r="Q298" s="131"/>
      <c r="R298" s="89" t="s">
        <v>33</v>
      </c>
      <c r="S298" s="26"/>
    </row>
    <row r="299" spans="1:1026" ht="18.75" customHeight="1">
      <c r="A299" s="110"/>
      <c r="B299" s="111"/>
      <c r="C299" s="118"/>
      <c r="D299" s="131"/>
      <c r="E299" s="132"/>
      <c r="F299" s="132"/>
      <c r="G299" s="131"/>
      <c r="H299" s="131"/>
      <c r="I299" s="131"/>
      <c r="J299" s="134"/>
      <c r="K299" s="131"/>
      <c r="L299" s="134"/>
      <c r="M299" s="134"/>
      <c r="N299" s="131"/>
      <c r="O299" s="131"/>
      <c r="P299" s="131"/>
      <c r="Q299" s="131"/>
      <c r="R299" s="89" t="s">
        <v>47</v>
      </c>
      <c r="S299" s="26"/>
    </row>
    <row r="300" spans="1:1026" ht="18.75" customHeight="1">
      <c r="A300" s="110"/>
      <c r="B300" s="111"/>
      <c r="C300" s="118"/>
      <c r="D300" s="131"/>
      <c r="E300" s="132"/>
      <c r="F300" s="132"/>
      <c r="G300" s="131"/>
      <c r="H300" s="131"/>
      <c r="I300" s="131"/>
      <c r="J300" s="134"/>
      <c r="K300" s="131"/>
      <c r="L300" s="134"/>
      <c r="M300" s="134"/>
      <c r="N300" s="131"/>
      <c r="O300" s="131"/>
      <c r="P300" s="131"/>
      <c r="Q300" s="131"/>
      <c r="R300" s="89" t="s">
        <v>61</v>
      </c>
      <c r="S300" s="26"/>
    </row>
    <row r="301" spans="1:1026" ht="111.75" customHeight="1">
      <c r="A301" s="6" t="s">
        <v>438</v>
      </c>
      <c r="B301" s="5" t="s">
        <v>439</v>
      </c>
      <c r="C301" s="5" t="s">
        <v>440</v>
      </c>
      <c r="D301" s="75" t="s">
        <v>441</v>
      </c>
      <c r="E301" s="76" t="s">
        <v>442</v>
      </c>
      <c r="F301" s="76">
        <v>47043</v>
      </c>
      <c r="G301" s="75" t="s">
        <v>52</v>
      </c>
      <c r="H301" s="75" t="s">
        <v>443</v>
      </c>
      <c r="I301" s="75" t="s">
        <v>110</v>
      </c>
      <c r="J301" s="79">
        <v>11580</v>
      </c>
      <c r="K301" s="75">
        <v>1</v>
      </c>
      <c r="L301" s="79">
        <v>11580</v>
      </c>
      <c r="M301" s="79">
        <v>11580</v>
      </c>
      <c r="N301" s="75" t="s">
        <v>444</v>
      </c>
      <c r="O301" s="75" t="s">
        <v>445</v>
      </c>
      <c r="P301" s="90" t="s">
        <v>446</v>
      </c>
      <c r="Q301" s="78" t="s">
        <v>447</v>
      </c>
      <c r="R301" s="34" t="s">
        <v>78</v>
      </c>
      <c r="S301" s="26"/>
      <c r="Z301" s="43"/>
      <c r="AA301" s="43"/>
      <c r="AB301" s="43"/>
      <c r="AC301" s="43"/>
      <c r="AD301" s="43"/>
      <c r="AE301" s="43"/>
      <c r="AF301" s="43"/>
      <c r="AG301" s="43"/>
      <c r="AH301" s="43"/>
      <c r="AI301" s="43"/>
      <c r="AJ301" s="43"/>
      <c r="AK301" s="43"/>
      <c r="AL301" s="43"/>
      <c r="AM301" s="43"/>
      <c r="AN301" s="43"/>
      <c r="AO301" s="43"/>
      <c r="AP301" s="43"/>
      <c r="AQ301" s="43"/>
      <c r="AR301" s="43"/>
      <c r="AS301" s="43"/>
      <c r="AT301" s="43"/>
      <c r="AU301" s="43"/>
      <c r="AV301" s="43"/>
      <c r="AW301" s="43"/>
      <c r="AX301" s="43"/>
      <c r="AY301" s="43"/>
      <c r="AZ301" s="43"/>
      <c r="BA301" s="43"/>
      <c r="BB301" s="43"/>
      <c r="BC301" s="43"/>
      <c r="BD301" s="43"/>
      <c r="BE301" s="43"/>
      <c r="BF301" s="43"/>
      <c r="BG301" s="43"/>
      <c r="BH301" s="43"/>
      <c r="BI301" s="43"/>
      <c r="BJ301" s="43"/>
      <c r="BK301" s="43"/>
      <c r="BL301" s="43"/>
      <c r="BM301" s="43"/>
      <c r="BN301" s="43"/>
      <c r="BO301" s="43"/>
      <c r="BP301" s="43"/>
      <c r="BQ301" s="43"/>
      <c r="BR301" s="43"/>
      <c r="BS301" s="43"/>
      <c r="BT301" s="43"/>
      <c r="BU301" s="43"/>
      <c r="BV301" s="43"/>
      <c r="BW301" s="43"/>
      <c r="BX301" s="43"/>
      <c r="BY301" s="43"/>
      <c r="BZ301" s="43"/>
      <c r="CA301" s="43"/>
      <c r="CB301" s="43"/>
      <c r="CC301" s="43"/>
      <c r="CD301" s="43"/>
      <c r="CE301" s="43"/>
      <c r="CF301" s="43"/>
      <c r="CG301" s="43"/>
      <c r="CH301" s="43"/>
      <c r="CI301" s="43"/>
      <c r="CJ301" s="43"/>
      <c r="CK301" s="43"/>
      <c r="CL301" s="43"/>
      <c r="CM301" s="43"/>
      <c r="CN301" s="43"/>
      <c r="CO301" s="43"/>
      <c r="CP301" s="43"/>
      <c r="CQ301" s="43"/>
      <c r="CR301" s="43"/>
      <c r="CS301" s="43"/>
      <c r="CT301" s="43"/>
      <c r="CU301" s="43"/>
      <c r="CV301" s="43"/>
      <c r="CW301" s="43"/>
      <c r="CX301" s="43"/>
      <c r="CY301" s="43"/>
      <c r="CZ301" s="43"/>
      <c r="DA301" s="43"/>
      <c r="DB301" s="43"/>
      <c r="DC301" s="43"/>
      <c r="DD301" s="43"/>
      <c r="DE301" s="43"/>
      <c r="DF301" s="43"/>
      <c r="DG301" s="43"/>
      <c r="DH301" s="43"/>
      <c r="DI301" s="43"/>
      <c r="DJ301" s="43"/>
      <c r="DK301" s="43"/>
      <c r="DL301" s="43"/>
      <c r="DM301" s="43"/>
      <c r="DN301" s="43"/>
      <c r="DO301" s="43"/>
      <c r="DP301" s="43"/>
      <c r="DQ301" s="43"/>
      <c r="DR301" s="43"/>
      <c r="DS301" s="43"/>
      <c r="DT301" s="43"/>
      <c r="DU301" s="43"/>
      <c r="DV301" s="43"/>
      <c r="DW301" s="43"/>
      <c r="DX301" s="43"/>
      <c r="DY301" s="43"/>
      <c r="DZ301" s="43"/>
      <c r="EA301" s="43"/>
      <c r="EB301" s="43"/>
      <c r="EC301" s="43"/>
      <c r="ED301" s="43"/>
      <c r="EE301" s="43"/>
      <c r="EF301" s="43"/>
      <c r="EG301" s="43"/>
      <c r="EH301" s="43"/>
      <c r="EI301" s="43"/>
      <c r="EJ301" s="43"/>
      <c r="EK301" s="43"/>
      <c r="EL301" s="43"/>
      <c r="EM301" s="43"/>
      <c r="EN301" s="43"/>
      <c r="EO301" s="43"/>
      <c r="EP301" s="43"/>
      <c r="EQ301" s="43"/>
      <c r="ER301" s="43"/>
      <c r="ES301" s="43"/>
      <c r="ET301" s="43"/>
      <c r="EU301" s="43"/>
      <c r="EV301" s="43"/>
      <c r="EW301" s="43"/>
      <c r="EX301" s="43"/>
      <c r="EY301" s="43"/>
      <c r="EZ301" s="43"/>
      <c r="FA301" s="43"/>
      <c r="FB301" s="43"/>
      <c r="FC301" s="43"/>
      <c r="FD301" s="43"/>
      <c r="FE301" s="43"/>
      <c r="FF301" s="43"/>
      <c r="FG301" s="43"/>
      <c r="FH301" s="43"/>
      <c r="FI301" s="43"/>
      <c r="FJ301" s="43"/>
      <c r="FK301" s="43"/>
      <c r="FL301" s="43"/>
      <c r="FM301" s="43"/>
      <c r="FN301" s="43"/>
      <c r="FO301" s="43"/>
      <c r="FP301" s="43"/>
      <c r="FQ301" s="43"/>
      <c r="FR301" s="43"/>
      <c r="FS301" s="43"/>
      <c r="FT301" s="43"/>
      <c r="FU301" s="43"/>
      <c r="FV301" s="43"/>
      <c r="FW301" s="43"/>
      <c r="FX301" s="43"/>
      <c r="FY301" s="43"/>
      <c r="FZ301" s="43"/>
      <c r="GA301" s="43"/>
      <c r="GB301" s="43"/>
      <c r="GC301" s="43"/>
      <c r="GD301" s="43"/>
      <c r="GE301" s="43"/>
      <c r="GF301" s="43"/>
      <c r="GG301" s="43"/>
      <c r="GH301" s="43"/>
      <c r="GI301" s="43"/>
      <c r="GJ301" s="43"/>
      <c r="GK301" s="43"/>
      <c r="GL301" s="43"/>
      <c r="GM301" s="43"/>
      <c r="GN301" s="43"/>
      <c r="GO301" s="43"/>
      <c r="GP301" s="43"/>
      <c r="GQ301" s="43"/>
      <c r="GR301" s="43"/>
      <c r="GS301" s="43"/>
      <c r="GT301" s="43"/>
      <c r="GU301" s="43"/>
      <c r="GV301" s="43"/>
      <c r="GW301" s="43"/>
      <c r="GX301" s="43"/>
      <c r="GY301" s="43"/>
      <c r="GZ301" s="43"/>
      <c r="HA301" s="43"/>
      <c r="HB301" s="43"/>
      <c r="HC301" s="43"/>
      <c r="HD301" s="43"/>
      <c r="HE301" s="43"/>
      <c r="HF301" s="43"/>
      <c r="HG301" s="43"/>
      <c r="HH301" s="43"/>
      <c r="HI301" s="43"/>
      <c r="HJ301" s="43"/>
      <c r="HK301" s="43"/>
      <c r="HL301" s="43"/>
      <c r="HM301" s="43"/>
      <c r="HN301" s="43"/>
      <c r="HO301" s="43"/>
      <c r="HP301" s="43"/>
      <c r="HQ301" s="43"/>
      <c r="HR301" s="43"/>
      <c r="HS301" s="43"/>
      <c r="HT301" s="43"/>
      <c r="HU301" s="43"/>
      <c r="HV301" s="43"/>
      <c r="HW301" s="43"/>
      <c r="HX301" s="43"/>
      <c r="HY301" s="43"/>
      <c r="HZ301" s="43"/>
      <c r="IA301" s="43"/>
      <c r="IB301" s="43"/>
      <c r="IC301" s="43"/>
      <c r="ID301" s="43"/>
      <c r="IE301" s="43"/>
      <c r="IF301" s="43"/>
      <c r="IG301" s="43"/>
      <c r="IH301" s="43"/>
      <c r="II301" s="43"/>
      <c r="IJ301" s="43"/>
      <c r="IK301" s="43"/>
      <c r="IL301" s="43"/>
      <c r="IM301" s="43"/>
      <c r="IN301" s="43"/>
      <c r="IO301" s="43"/>
      <c r="IP301" s="43"/>
      <c r="IQ301" s="43"/>
      <c r="IR301" s="43"/>
      <c r="IS301" s="43"/>
      <c r="IT301" s="43"/>
      <c r="IU301" s="43"/>
      <c r="IV301" s="43"/>
      <c r="IW301" s="43"/>
      <c r="IX301" s="43"/>
      <c r="IY301" s="43"/>
      <c r="IZ301" s="43"/>
      <c r="JA301" s="43"/>
      <c r="JB301" s="43"/>
      <c r="JC301" s="43"/>
      <c r="JD301" s="43"/>
      <c r="JE301" s="43"/>
      <c r="JF301" s="43"/>
      <c r="JG301" s="43"/>
      <c r="JH301" s="43"/>
      <c r="JI301" s="43"/>
      <c r="JJ301" s="43"/>
      <c r="JK301" s="43"/>
      <c r="JL301" s="43"/>
      <c r="JM301" s="43"/>
      <c r="JN301" s="43"/>
      <c r="JO301" s="43"/>
      <c r="JP301" s="43"/>
      <c r="JQ301" s="43"/>
      <c r="JR301" s="43"/>
      <c r="JS301" s="43"/>
      <c r="JT301" s="43"/>
      <c r="JU301" s="43"/>
      <c r="JV301" s="43"/>
      <c r="JW301" s="43"/>
      <c r="JX301" s="43"/>
      <c r="JY301" s="43"/>
      <c r="JZ301" s="43"/>
      <c r="KA301" s="43"/>
      <c r="KB301" s="43"/>
      <c r="KC301" s="43"/>
      <c r="KD301" s="43"/>
      <c r="KE301" s="43"/>
      <c r="KF301" s="43"/>
      <c r="KG301" s="43"/>
      <c r="KH301" s="43"/>
      <c r="KI301" s="43"/>
      <c r="KJ301" s="43"/>
      <c r="KK301" s="43"/>
      <c r="KL301" s="43"/>
      <c r="KM301" s="43"/>
      <c r="KN301" s="43"/>
      <c r="KO301" s="43"/>
      <c r="KP301" s="43"/>
      <c r="KQ301" s="43"/>
      <c r="KR301" s="43"/>
      <c r="KS301" s="43"/>
      <c r="KT301" s="43"/>
      <c r="KU301" s="43"/>
      <c r="KV301" s="43"/>
      <c r="KW301" s="43"/>
      <c r="KX301" s="43"/>
      <c r="KY301" s="43"/>
      <c r="KZ301" s="43"/>
      <c r="LA301" s="43"/>
      <c r="LB301" s="43"/>
      <c r="LC301" s="43"/>
      <c r="LD301" s="43"/>
      <c r="LE301" s="43"/>
      <c r="LF301" s="43"/>
      <c r="LG301" s="43"/>
      <c r="LH301" s="43"/>
      <c r="LI301" s="43"/>
      <c r="LJ301" s="43"/>
      <c r="LK301" s="43"/>
      <c r="LL301" s="43"/>
      <c r="LM301" s="43"/>
      <c r="LN301" s="43"/>
      <c r="LO301" s="43"/>
      <c r="LP301" s="43"/>
      <c r="LQ301" s="43"/>
      <c r="LR301" s="43"/>
      <c r="LS301" s="43"/>
      <c r="LT301" s="43"/>
      <c r="LU301" s="43"/>
      <c r="LV301" s="43"/>
      <c r="LW301" s="43"/>
      <c r="LX301" s="43"/>
      <c r="LY301" s="43"/>
      <c r="LZ301" s="43"/>
      <c r="MA301" s="43"/>
      <c r="MB301" s="43"/>
      <c r="MC301" s="43"/>
      <c r="MD301" s="43"/>
      <c r="ME301" s="43"/>
      <c r="MF301" s="43"/>
      <c r="MG301" s="43"/>
      <c r="MH301" s="43"/>
      <c r="MI301" s="43"/>
      <c r="MJ301" s="43"/>
      <c r="MK301" s="43"/>
      <c r="ML301" s="43"/>
      <c r="MM301" s="43"/>
      <c r="MN301" s="43"/>
      <c r="MO301" s="43"/>
      <c r="MP301" s="43"/>
      <c r="MQ301" s="43"/>
      <c r="MR301" s="43"/>
      <c r="MS301" s="43"/>
      <c r="MT301" s="43"/>
      <c r="MU301" s="43"/>
      <c r="MV301" s="43"/>
      <c r="MW301" s="43"/>
      <c r="MX301" s="43"/>
      <c r="MY301" s="43"/>
      <c r="MZ301" s="43"/>
      <c r="NA301" s="43"/>
      <c r="NB301" s="43"/>
      <c r="NC301" s="43"/>
      <c r="ND301" s="43"/>
      <c r="NE301" s="43"/>
      <c r="NF301" s="43"/>
      <c r="NG301" s="43"/>
      <c r="NH301" s="43"/>
      <c r="NI301" s="43"/>
      <c r="NJ301" s="43"/>
      <c r="NK301" s="43"/>
      <c r="NL301" s="43"/>
      <c r="NM301" s="43"/>
      <c r="NN301" s="43"/>
      <c r="NO301" s="43"/>
      <c r="NP301" s="43"/>
      <c r="NQ301" s="43"/>
      <c r="NR301" s="43"/>
      <c r="NS301" s="43"/>
      <c r="NT301" s="43"/>
      <c r="NU301" s="43"/>
      <c r="NV301" s="43"/>
      <c r="NW301" s="43"/>
      <c r="NX301" s="43"/>
      <c r="NY301" s="43"/>
      <c r="NZ301" s="43"/>
      <c r="OA301" s="43"/>
      <c r="OB301" s="43"/>
      <c r="OC301" s="43"/>
      <c r="OD301" s="43"/>
      <c r="OE301" s="43"/>
      <c r="OF301" s="43"/>
      <c r="OG301" s="43"/>
      <c r="OH301" s="43"/>
      <c r="OI301" s="43"/>
      <c r="OJ301" s="43"/>
      <c r="OK301" s="43"/>
      <c r="OL301" s="43"/>
      <c r="OM301" s="43"/>
      <c r="ON301" s="43"/>
      <c r="OO301" s="43"/>
      <c r="OP301" s="43"/>
      <c r="OQ301" s="43"/>
      <c r="OR301" s="43"/>
      <c r="OS301" s="43"/>
      <c r="OT301" s="43"/>
      <c r="OU301" s="43"/>
      <c r="OV301" s="43"/>
      <c r="OW301" s="43"/>
      <c r="OX301" s="43"/>
      <c r="OY301" s="43"/>
      <c r="OZ301" s="43"/>
      <c r="PA301" s="43"/>
      <c r="PB301" s="43"/>
      <c r="PC301" s="43"/>
      <c r="PD301" s="43"/>
      <c r="PE301" s="43"/>
      <c r="PF301" s="43"/>
      <c r="PG301" s="43"/>
      <c r="PH301" s="43"/>
      <c r="PI301" s="43"/>
      <c r="PJ301" s="43"/>
      <c r="PK301" s="43"/>
      <c r="PL301" s="43"/>
      <c r="PM301" s="43"/>
      <c r="PN301" s="43"/>
      <c r="PO301" s="43"/>
      <c r="PP301" s="43"/>
      <c r="PQ301" s="43"/>
      <c r="PR301" s="43"/>
      <c r="PS301" s="43"/>
      <c r="PT301" s="43"/>
      <c r="PU301" s="43"/>
      <c r="PV301" s="43"/>
      <c r="PW301" s="43"/>
      <c r="PX301" s="43"/>
      <c r="PY301" s="43"/>
      <c r="PZ301" s="43"/>
      <c r="QA301" s="43"/>
      <c r="QB301" s="43"/>
      <c r="QC301" s="43"/>
      <c r="QD301" s="43"/>
      <c r="QE301" s="43"/>
      <c r="QF301" s="43"/>
      <c r="QG301" s="43"/>
      <c r="QH301" s="43"/>
      <c r="QI301" s="43"/>
      <c r="QJ301" s="43"/>
      <c r="QK301" s="43"/>
      <c r="QL301" s="43"/>
      <c r="QM301" s="43"/>
      <c r="QN301" s="43"/>
      <c r="QO301" s="43"/>
      <c r="QP301" s="43"/>
      <c r="QQ301" s="43"/>
      <c r="QR301" s="43"/>
      <c r="QS301" s="43"/>
      <c r="QT301" s="43"/>
      <c r="QU301" s="43"/>
      <c r="QV301" s="43"/>
      <c r="QW301" s="43"/>
      <c r="QX301" s="43"/>
      <c r="QY301" s="43"/>
      <c r="QZ301" s="43"/>
      <c r="RA301" s="43"/>
      <c r="RB301" s="43"/>
      <c r="RC301" s="43"/>
      <c r="RD301" s="43"/>
      <c r="RE301" s="43"/>
      <c r="RF301" s="43"/>
      <c r="RG301" s="43"/>
      <c r="RH301" s="43"/>
      <c r="RI301" s="43"/>
      <c r="RJ301" s="43"/>
      <c r="RK301" s="43"/>
      <c r="RL301" s="43"/>
      <c r="RM301" s="43"/>
      <c r="RN301" s="43"/>
      <c r="RO301" s="43"/>
      <c r="RP301" s="43"/>
      <c r="RQ301" s="43"/>
      <c r="RR301" s="43"/>
      <c r="RS301" s="43"/>
      <c r="RT301" s="43"/>
      <c r="RU301" s="43"/>
      <c r="RV301" s="43"/>
      <c r="RW301" s="43"/>
      <c r="RX301" s="43"/>
      <c r="RY301" s="43"/>
      <c r="RZ301" s="43"/>
      <c r="SA301" s="43"/>
      <c r="SB301" s="43"/>
      <c r="SC301" s="43"/>
      <c r="SD301" s="43"/>
      <c r="SE301" s="43"/>
      <c r="SF301" s="43"/>
      <c r="SG301" s="43"/>
      <c r="SH301" s="43"/>
      <c r="SI301" s="43"/>
      <c r="SJ301" s="43"/>
      <c r="SK301" s="43"/>
      <c r="SL301" s="43"/>
      <c r="SM301" s="43"/>
      <c r="SN301" s="43"/>
      <c r="SO301" s="43"/>
      <c r="SP301" s="43"/>
      <c r="SQ301" s="43"/>
      <c r="SR301" s="43"/>
      <c r="SS301" s="43"/>
      <c r="ST301" s="43"/>
      <c r="SU301" s="43"/>
      <c r="SV301" s="43"/>
      <c r="SW301" s="43"/>
      <c r="SX301" s="43"/>
      <c r="SY301" s="43"/>
      <c r="SZ301" s="43"/>
      <c r="TA301" s="43"/>
      <c r="TB301" s="43"/>
      <c r="TC301" s="43"/>
      <c r="TD301" s="43"/>
      <c r="TE301" s="43"/>
      <c r="TF301" s="43"/>
      <c r="TG301" s="43"/>
      <c r="TH301" s="43"/>
      <c r="TI301" s="43"/>
      <c r="TJ301" s="43"/>
      <c r="TK301" s="43"/>
      <c r="TL301" s="43"/>
      <c r="TM301" s="43"/>
      <c r="TN301" s="43"/>
      <c r="TO301" s="43"/>
      <c r="TP301" s="43"/>
      <c r="TQ301" s="43"/>
      <c r="TR301" s="43"/>
      <c r="TS301" s="43"/>
      <c r="TT301" s="43"/>
      <c r="TU301" s="43"/>
      <c r="TV301" s="43"/>
      <c r="TW301" s="43"/>
      <c r="TX301" s="43"/>
      <c r="TY301" s="43"/>
      <c r="TZ301" s="43"/>
      <c r="UA301" s="43"/>
      <c r="UB301" s="43"/>
      <c r="UC301" s="43"/>
      <c r="UD301" s="43"/>
      <c r="UE301" s="43"/>
      <c r="UF301" s="43"/>
      <c r="UG301" s="43"/>
      <c r="UH301" s="43"/>
      <c r="UI301" s="43"/>
      <c r="UJ301" s="43"/>
      <c r="UK301" s="43"/>
      <c r="UL301" s="43"/>
      <c r="UM301" s="43"/>
      <c r="UN301" s="43"/>
      <c r="UO301" s="43"/>
      <c r="UP301" s="43"/>
      <c r="UQ301" s="43"/>
      <c r="UR301" s="43"/>
      <c r="US301" s="43"/>
      <c r="UT301" s="43"/>
      <c r="UU301" s="43"/>
      <c r="UV301" s="43"/>
      <c r="UW301" s="43"/>
      <c r="UX301" s="43"/>
      <c r="UY301" s="43"/>
      <c r="UZ301" s="43"/>
      <c r="VA301" s="43"/>
      <c r="VB301" s="43"/>
      <c r="VC301" s="43"/>
      <c r="VD301" s="43"/>
      <c r="VE301" s="43"/>
      <c r="VF301" s="43"/>
      <c r="VG301" s="43"/>
      <c r="VH301" s="43"/>
      <c r="VI301" s="43"/>
      <c r="VJ301" s="43"/>
      <c r="VK301" s="43"/>
      <c r="VL301" s="43"/>
      <c r="VM301" s="43"/>
      <c r="VN301" s="43"/>
      <c r="VO301" s="43"/>
      <c r="VP301" s="43"/>
      <c r="VQ301" s="43"/>
      <c r="VR301" s="43"/>
      <c r="VS301" s="43"/>
      <c r="VT301" s="43"/>
      <c r="VU301" s="43"/>
      <c r="VV301" s="43"/>
      <c r="VW301" s="43"/>
      <c r="VX301" s="43"/>
      <c r="VY301" s="43"/>
      <c r="VZ301" s="43"/>
      <c r="WA301" s="43"/>
      <c r="WB301" s="43"/>
      <c r="WC301" s="43"/>
      <c r="WD301" s="43"/>
      <c r="WE301" s="43"/>
      <c r="WF301" s="43"/>
      <c r="WG301" s="43"/>
      <c r="WH301" s="43"/>
      <c r="WI301" s="43"/>
      <c r="WJ301" s="43"/>
      <c r="WK301" s="43"/>
      <c r="WL301" s="43"/>
      <c r="WM301" s="43"/>
      <c r="WN301" s="43"/>
      <c r="WO301" s="43"/>
      <c r="WP301" s="43"/>
      <c r="WQ301" s="43"/>
      <c r="WR301" s="43"/>
      <c r="WS301" s="43"/>
      <c r="WT301" s="43"/>
      <c r="WU301" s="43"/>
      <c r="WV301" s="43"/>
      <c r="WW301" s="43"/>
      <c r="WX301" s="43"/>
      <c r="WY301" s="43"/>
      <c r="WZ301" s="43"/>
      <c r="XA301" s="43"/>
      <c r="XB301" s="43"/>
      <c r="XC301" s="43"/>
      <c r="XD301" s="43"/>
      <c r="XE301" s="43"/>
      <c r="XF301" s="43"/>
      <c r="XG301" s="43"/>
      <c r="XH301" s="43"/>
      <c r="XI301" s="43"/>
      <c r="XJ301" s="43"/>
      <c r="XK301" s="43"/>
      <c r="XL301" s="43"/>
      <c r="XM301" s="43"/>
      <c r="XN301" s="43"/>
      <c r="XO301" s="43"/>
      <c r="XP301" s="43"/>
      <c r="XQ301" s="43"/>
      <c r="XR301" s="43"/>
      <c r="XS301" s="43"/>
      <c r="XT301" s="43"/>
      <c r="XU301" s="43"/>
      <c r="XV301" s="43"/>
      <c r="XW301" s="43"/>
      <c r="XX301" s="43"/>
      <c r="XY301" s="43"/>
      <c r="XZ301" s="43"/>
      <c r="YA301" s="43"/>
      <c r="YB301" s="43"/>
      <c r="YC301" s="43"/>
      <c r="YD301" s="43"/>
      <c r="YE301" s="43"/>
      <c r="YF301" s="43"/>
      <c r="YG301" s="43"/>
      <c r="YH301" s="43"/>
      <c r="YI301" s="43"/>
      <c r="YJ301" s="43"/>
      <c r="YK301" s="43"/>
      <c r="YL301" s="43"/>
      <c r="YM301" s="43"/>
      <c r="YN301" s="43"/>
      <c r="YO301" s="43"/>
      <c r="YP301" s="43"/>
      <c r="YQ301" s="43"/>
      <c r="YR301" s="43"/>
      <c r="YS301" s="43"/>
      <c r="YT301" s="43"/>
      <c r="YU301" s="43"/>
      <c r="YV301" s="43"/>
      <c r="YW301" s="43"/>
      <c r="YX301" s="43"/>
      <c r="YY301" s="43"/>
      <c r="YZ301" s="43"/>
      <c r="ZA301" s="43"/>
      <c r="ZB301" s="43"/>
      <c r="ZC301" s="43"/>
      <c r="ZD301" s="43"/>
      <c r="ZE301" s="43"/>
      <c r="ZF301" s="43"/>
      <c r="ZG301" s="43"/>
      <c r="ZH301" s="43"/>
      <c r="ZI301" s="43"/>
      <c r="ZJ301" s="43"/>
      <c r="ZK301" s="43"/>
      <c r="ZL301" s="43"/>
      <c r="ZM301" s="43"/>
      <c r="ZN301" s="43"/>
      <c r="ZO301" s="43"/>
      <c r="ZP301" s="43"/>
      <c r="ZQ301" s="43"/>
      <c r="ZR301" s="43"/>
      <c r="ZS301" s="43"/>
      <c r="ZT301" s="43"/>
      <c r="ZU301" s="43"/>
      <c r="ZV301" s="43"/>
      <c r="ZW301" s="43"/>
      <c r="ZX301" s="43"/>
      <c r="ZY301" s="43"/>
      <c r="ZZ301" s="43"/>
      <c r="AAA301" s="43"/>
      <c r="AAB301" s="43"/>
      <c r="AAC301" s="43"/>
      <c r="AAD301" s="43"/>
      <c r="AAE301" s="43"/>
      <c r="AAF301" s="43"/>
      <c r="AAG301" s="43"/>
      <c r="AAH301" s="43"/>
      <c r="AAI301" s="43"/>
      <c r="AAJ301" s="43"/>
      <c r="AAK301" s="43"/>
      <c r="AAL301" s="43"/>
      <c r="AAM301" s="43"/>
      <c r="AAN301" s="43"/>
      <c r="AAO301" s="43"/>
      <c r="AAP301" s="43"/>
      <c r="AAQ301" s="43"/>
      <c r="AAR301" s="43"/>
      <c r="AAS301" s="43"/>
      <c r="AAT301" s="43"/>
      <c r="AAU301" s="43"/>
      <c r="AAV301" s="43"/>
      <c r="AAW301" s="43"/>
      <c r="AAX301" s="43"/>
      <c r="AAY301" s="43"/>
      <c r="AAZ301" s="43"/>
      <c r="ABA301" s="43"/>
      <c r="ABB301" s="43"/>
      <c r="ABC301" s="43"/>
      <c r="ABD301" s="43"/>
      <c r="ABE301" s="43"/>
      <c r="ABF301" s="43"/>
      <c r="ABG301" s="43"/>
      <c r="ABH301" s="43"/>
      <c r="ABI301" s="43"/>
      <c r="ABJ301" s="43"/>
      <c r="ABK301" s="43"/>
      <c r="ABL301" s="43"/>
      <c r="ABM301" s="43"/>
      <c r="ABN301" s="43"/>
      <c r="ABO301" s="43"/>
      <c r="ABP301" s="43"/>
      <c r="ABQ301" s="43"/>
      <c r="ABR301" s="43"/>
      <c r="ABS301" s="43"/>
      <c r="ABT301" s="43"/>
      <c r="ABU301" s="43"/>
      <c r="ABV301" s="43"/>
      <c r="ABW301" s="43"/>
      <c r="ABX301" s="43"/>
      <c r="ABY301" s="43"/>
      <c r="ABZ301" s="43"/>
      <c r="ACA301" s="43"/>
      <c r="ACB301" s="43"/>
      <c r="ACC301" s="43"/>
      <c r="ACD301" s="43"/>
      <c r="ACE301" s="43"/>
      <c r="ACF301" s="43"/>
      <c r="ACG301" s="43"/>
      <c r="ACH301" s="43"/>
      <c r="ACI301" s="43"/>
      <c r="ACJ301" s="43"/>
      <c r="ACK301" s="43"/>
      <c r="ACL301" s="43"/>
      <c r="ACM301" s="43"/>
      <c r="ACN301" s="43"/>
      <c r="ACO301" s="43"/>
      <c r="ACP301" s="43"/>
      <c r="ACQ301" s="43"/>
      <c r="ACR301" s="43"/>
      <c r="ACS301" s="43"/>
      <c r="ACT301" s="43"/>
      <c r="ACU301" s="43"/>
      <c r="ACV301" s="43"/>
      <c r="ACW301" s="43"/>
      <c r="ACX301" s="43"/>
      <c r="ACY301" s="43"/>
      <c r="ACZ301" s="43"/>
      <c r="ADA301" s="43"/>
      <c r="ADB301" s="43"/>
      <c r="ADC301" s="43"/>
      <c r="ADD301" s="43"/>
      <c r="ADE301" s="43"/>
      <c r="ADF301" s="43"/>
      <c r="ADG301" s="43"/>
      <c r="ADH301" s="43"/>
      <c r="ADI301" s="43"/>
      <c r="ADJ301" s="43"/>
      <c r="ADK301" s="43"/>
      <c r="ADL301" s="43"/>
      <c r="ADM301" s="43"/>
      <c r="ADN301" s="43"/>
      <c r="ADO301" s="43"/>
      <c r="ADP301" s="43"/>
      <c r="ADQ301" s="43"/>
      <c r="ADR301" s="43"/>
      <c r="ADS301" s="43"/>
      <c r="ADT301" s="43"/>
      <c r="ADU301" s="43"/>
      <c r="ADV301" s="43"/>
      <c r="ADW301" s="43"/>
      <c r="ADX301" s="43"/>
      <c r="ADY301" s="43"/>
      <c r="ADZ301" s="43"/>
      <c r="AEA301" s="43"/>
      <c r="AEB301" s="43"/>
      <c r="AEC301" s="43"/>
      <c r="AED301" s="43"/>
      <c r="AEE301" s="43"/>
      <c r="AEF301" s="43"/>
      <c r="AEG301" s="43"/>
      <c r="AEH301" s="43"/>
      <c r="AEI301" s="43"/>
      <c r="AEJ301" s="43"/>
      <c r="AEK301" s="43"/>
      <c r="AEL301" s="43"/>
      <c r="AEM301" s="43"/>
      <c r="AEN301" s="43"/>
      <c r="AEO301" s="43"/>
      <c r="AEP301" s="43"/>
      <c r="AEQ301" s="43"/>
      <c r="AER301" s="43"/>
      <c r="AES301" s="43"/>
      <c r="AET301" s="43"/>
      <c r="AEU301" s="43"/>
      <c r="AEV301" s="43"/>
      <c r="AEW301" s="43"/>
      <c r="AEX301" s="43"/>
      <c r="AEY301" s="43"/>
      <c r="AEZ301" s="43"/>
      <c r="AFA301" s="43"/>
      <c r="AFB301" s="43"/>
      <c r="AFC301" s="43"/>
      <c r="AFD301" s="43"/>
      <c r="AFE301" s="43"/>
      <c r="AFF301" s="43"/>
      <c r="AFG301" s="43"/>
      <c r="AFH301" s="43"/>
      <c r="AFI301" s="43"/>
      <c r="AFJ301" s="43"/>
      <c r="AFK301" s="43"/>
      <c r="AFL301" s="43"/>
      <c r="AFM301" s="43"/>
      <c r="AFN301" s="43"/>
      <c r="AFO301" s="43"/>
      <c r="AFP301" s="43"/>
      <c r="AFQ301" s="43"/>
      <c r="AFR301" s="43"/>
      <c r="AFS301" s="43"/>
      <c r="AFT301" s="43"/>
      <c r="AFU301" s="43"/>
      <c r="AFV301" s="43"/>
      <c r="AFW301" s="43"/>
      <c r="AFX301" s="43"/>
      <c r="AFY301" s="43"/>
      <c r="AFZ301" s="43"/>
      <c r="AGA301" s="43"/>
      <c r="AGB301" s="43"/>
      <c r="AGC301" s="43"/>
      <c r="AGD301" s="43"/>
      <c r="AGE301" s="43"/>
      <c r="AGF301" s="43"/>
      <c r="AGG301" s="43"/>
      <c r="AGH301" s="43"/>
      <c r="AGI301" s="43"/>
      <c r="AGJ301" s="43"/>
      <c r="AGK301" s="43"/>
      <c r="AGL301" s="43"/>
      <c r="AGM301" s="43"/>
      <c r="AGN301" s="43"/>
      <c r="AGO301" s="43"/>
      <c r="AGP301" s="43"/>
      <c r="AGQ301" s="43"/>
      <c r="AGR301" s="43"/>
      <c r="AGS301" s="43"/>
      <c r="AGT301" s="43"/>
      <c r="AGU301" s="43"/>
      <c r="AGV301" s="43"/>
      <c r="AGW301" s="43"/>
      <c r="AGX301" s="43"/>
      <c r="AGY301" s="43"/>
      <c r="AGZ301" s="43"/>
      <c r="AHA301" s="43"/>
      <c r="AHB301" s="43"/>
      <c r="AHC301" s="43"/>
      <c r="AHD301" s="43"/>
      <c r="AHE301" s="43"/>
      <c r="AHF301" s="43"/>
      <c r="AHG301" s="43"/>
      <c r="AHH301" s="43"/>
      <c r="AHI301" s="43"/>
      <c r="AHJ301" s="43"/>
      <c r="AHK301" s="43"/>
      <c r="AHL301" s="43"/>
      <c r="AHM301" s="43"/>
      <c r="AHN301" s="43"/>
      <c r="AHO301" s="43"/>
      <c r="AHP301" s="43"/>
      <c r="AHQ301" s="43"/>
      <c r="AHR301" s="43"/>
      <c r="AHS301" s="43"/>
      <c r="AHT301" s="43"/>
      <c r="AHU301" s="43"/>
      <c r="AHV301" s="43"/>
      <c r="AHW301" s="43"/>
      <c r="AHX301" s="43"/>
      <c r="AHY301" s="43"/>
      <c r="AHZ301" s="43"/>
      <c r="AIA301" s="43"/>
      <c r="AIB301" s="43"/>
      <c r="AIC301" s="43"/>
      <c r="AID301" s="43"/>
      <c r="AIE301" s="43"/>
      <c r="AIF301" s="43"/>
      <c r="AIG301" s="43"/>
      <c r="AIH301" s="43"/>
      <c r="AII301" s="43"/>
      <c r="AIJ301" s="43"/>
      <c r="AIK301" s="43"/>
      <c r="AIL301" s="43"/>
      <c r="AIM301" s="43"/>
      <c r="AIN301" s="43"/>
      <c r="AIO301" s="43"/>
      <c r="AIP301" s="43"/>
      <c r="AIQ301" s="43"/>
      <c r="AIR301" s="43"/>
      <c r="AIS301" s="43"/>
      <c r="AIT301" s="43"/>
      <c r="AIU301" s="43"/>
      <c r="AIV301" s="43"/>
      <c r="AIW301" s="43"/>
      <c r="AIX301" s="43"/>
      <c r="AIY301" s="43"/>
      <c r="AIZ301" s="43"/>
      <c r="AJA301" s="43"/>
      <c r="AJB301" s="43"/>
      <c r="AJC301" s="43"/>
      <c r="AJD301" s="43"/>
      <c r="AJE301" s="43"/>
      <c r="AJF301" s="43"/>
      <c r="AJG301" s="43"/>
      <c r="AJH301" s="43"/>
      <c r="AJI301" s="43"/>
      <c r="AJJ301" s="43"/>
      <c r="AJK301" s="43"/>
      <c r="AJL301" s="43"/>
      <c r="AJM301" s="43"/>
      <c r="AJN301" s="43"/>
      <c r="AJO301" s="43"/>
      <c r="AJP301" s="43"/>
      <c r="AJQ301" s="43"/>
      <c r="AJR301" s="43"/>
      <c r="AJS301" s="43"/>
      <c r="AJT301" s="43"/>
      <c r="AJU301" s="43"/>
      <c r="AJV301" s="43"/>
      <c r="AJW301" s="43"/>
      <c r="AJX301" s="43"/>
      <c r="AJY301" s="43"/>
      <c r="AJZ301" s="43"/>
      <c r="AKA301" s="43"/>
      <c r="AKB301" s="43"/>
      <c r="AKC301" s="43"/>
      <c r="AKD301" s="43"/>
      <c r="AKE301" s="43"/>
      <c r="AKF301" s="43"/>
      <c r="AKG301" s="43"/>
      <c r="AKH301" s="43"/>
      <c r="AKI301" s="43"/>
      <c r="AKJ301" s="43"/>
      <c r="AKK301" s="43"/>
      <c r="AKL301" s="43"/>
      <c r="AKM301" s="43"/>
      <c r="AKN301" s="43"/>
      <c r="AKO301" s="43"/>
      <c r="AKP301" s="43"/>
      <c r="AKQ301" s="43"/>
      <c r="AKR301" s="43"/>
      <c r="AKS301" s="43"/>
      <c r="AKT301" s="43"/>
      <c r="AKU301" s="43"/>
      <c r="AKV301" s="43"/>
      <c r="AKW301" s="43"/>
      <c r="AKX301" s="43"/>
      <c r="AKY301" s="43"/>
      <c r="AKZ301" s="43"/>
      <c r="ALA301" s="43"/>
      <c r="ALB301" s="43"/>
      <c r="ALC301" s="43"/>
      <c r="ALD301" s="43"/>
      <c r="ALE301" s="43"/>
      <c r="ALF301" s="43"/>
      <c r="ALG301" s="43"/>
      <c r="ALH301" s="43"/>
      <c r="ALI301" s="43"/>
      <c r="ALJ301" s="43"/>
      <c r="ALK301" s="43"/>
      <c r="ALL301" s="43"/>
      <c r="ALM301" s="43"/>
      <c r="ALN301" s="43"/>
      <c r="ALO301" s="43"/>
      <c r="ALP301" s="43"/>
      <c r="ALQ301" s="43"/>
      <c r="ALR301" s="43"/>
      <c r="ALS301" s="43"/>
      <c r="ALT301" s="43"/>
      <c r="ALU301" s="43"/>
      <c r="ALV301" s="43"/>
      <c r="ALW301" s="43"/>
      <c r="ALX301" s="43"/>
      <c r="ALY301" s="43"/>
      <c r="ALZ301" s="43"/>
      <c r="AMA301" s="43"/>
      <c r="AMB301" s="43"/>
      <c r="AMC301" s="43"/>
      <c r="AMD301" s="43"/>
      <c r="AME301" s="43"/>
      <c r="AMF301" s="43"/>
      <c r="AMG301" s="43"/>
      <c r="AMH301" s="43"/>
      <c r="AMI301" s="43"/>
      <c r="AMJ301" s="43"/>
      <c r="AMK301" s="43"/>
      <c r="AML301" s="43"/>
    </row>
    <row r="302" spans="1:1026" s="43" customFormat="1" ht="15" customHeight="1">
      <c r="A302" s="135" t="s">
        <v>448</v>
      </c>
      <c r="B302" s="111" t="s">
        <v>449</v>
      </c>
      <c r="C302" s="111" t="s">
        <v>450</v>
      </c>
      <c r="D302" s="111" t="s">
        <v>451</v>
      </c>
      <c r="E302" s="112" t="s">
        <v>452</v>
      </c>
      <c r="F302" s="112">
        <v>46343</v>
      </c>
      <c r="G302" s="111" t="s">
        <v>52</v>
      </c>
      <c r="H302" s="5" t="s">
        <v>453</v>
      </c>
      <c r="I302" s="5" t="s">
        <v>73</v>
      </c>
      <c r="J302" s="3">
        <v>7</v>
      </c>
      <c r="K302" s="5">
        <v>1250</v>
      </c>
      <c r="L302" s="3">
        <v>8750</v>
      </c>
      <c r="M302" s="113">
        <v>19375</v>
      </c>
      <c r="N302" s="111" t="s">
        <v>454</v>
      </c>
      <c r="O302" s="111" t="s">
        <v>455</v>
      </c>
      <c r="P302" s="111" t="s">
        <v>456</v>
      </c>
      <c r="Q302" s="111" t="s">
        <v>416</v>
      </c>
      <c r="R302" s="6" t="s">
        <v>78</v>
      </c>
      <c r="S302" s="26"/>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14"/>
      <c r="EO302" s="14"/>
      <c r="EP302" s="14"/>
      <c r="EQ302" s="14"/>
      <c r="ER302" s="14"/>
      <c r="ES302" s="14"/>
      <c r="ET302" s="14"/>
      <c r="EU302" s="14"/>
      <c r="EV302" s="14"/>
      <c r="EW302" s="14"/>
      <c r="EX302" s="14"/>
      <c r="EY302" s="14"/>
      <c r="EZ302" s="14"/>
      <c r="FA302" s="14"/>
      <c r="FB302" s="14"/>
      <c r="FC302" s="14"/>
      <c r="FD302" s="14"/>
      <c r="FE302" s="14"/>
      <c r="FF302" s="14"/>
      <c r="FG302" s="14"/>
      <c r="FH302" s="14"/>
      <c r="FI302" s="14"/>
      <c r="FJ302" s="14"/>
      <c r="FK302" s="14"/>
      <c r="FL302" s="14"/>
      <c r="FM302" s="14"/>
      <c r="FN302" s="14"/>
      <c r="FO302" s="14"/>
      <c r="FP302" s="14"/>
      <c r="FQ302" s="14"/>
      <c r="FR302" s="14"/>
      <c r="FS302" s="14"/>
      <c r="FT302" s="14"/>
      <c r="FU302" s="14"/>
      <c r="FV302" s="14"/>
      <c r="FW302" s="14"/>
      <c r="FX302" s="14"/>
      <c r="FY302" s="14"/>
      <c r="FZ302" s="14"/>
      <c r="GA302" s="14"/>
      <c r="GB302" s="14"/>
      <c r="GC302" s="14"/>
      <c r="GD302" s="14"/>
      <c r="GE302" s="14"/>
      <c r="GF302" s="14"/>
      <c r="GG302" s="14"/>
      <c r="GH302" s="14"/>
      <c r="GI302" s="14"/>
      <c r="GJ302" s="14"/>
      <c r="GK302" s="14"/>
      <c r="GL302" s="14"/>
      <c r="GM302" s="14"/>
      <c r="GN302" s="14"/>
      <c r="GO302" s="14"/>
      <c r="GP302" s="14"/>
      <c r="GQ302" s="14"/>
      <c r="GR302" s="14"/>
      <c r="GS302" s="14"/>
      <c r="GT302" s="14"/>
      <c r="GU302" s="14"/>
      <c r="GV302" s="14"/>
      <c r="GW302" s="14"/>
      <c r="GX302" s="14"/>
      <c r="GY302" s="14"/>
      <c r="GZ302" s="14"/>
      <c r="HA302" s="14"/>
      <c r="HB302" s="14"/>
      <c r="HC302" s="14"/>
      <c r="HD302" s="14"/>
      <c r="HE302" s="14"/>
      <c r="HF302" s="14"/>
      <c r="HG302" s="14"/>
      <c r="HH302" s="14"/>
      <c r="HI302" s="14"/>
      <c r="HJ302" s="14"/>
      <c r="HK302" s="14"/>
      <c r="HL302" s="14"/>
      <c r="HM302" s="14"/>
      <c r="HN302" s="14"/>
      <c r="HO302" s="14"/>
      <c r="HP302" s="14"/>
      <c r="HQ302" s="14"/>
      <c r="HR302" s="14"/>
      <c r="HS302" s="14"/>
      <c r="HT302" s="14"/>
      <c r="HU302" s="14"/>
      <c r="HV302" s="14"/>
      <c r="HW302" s="14"/>
      <c r="HX302" s="14"/>
      <c r="HY302" s="14"/>
      <c r="HZ302" s="14"/>
      <c r="IA302" s="14"/>
      <c r="IB302" s="14"/>
      <c r="IC302" s="14"/>
      <c r="ID302" s="14"/>
      <c r="IE302" s="14"/>
      <c r="IF302" s="14"/>
      <c r="IG302" s="14"/>
      <c r="IH302" s="14"/>
      <c r="II302" s="14"/>
      <c r="IJ302" s="14"/>
      <c r="IK302" s="14"/>
      <c r="IL302" s="14"/>
      <c r="IM302" s="14"/>
      <c r="IN302" s="14"/>
      <c r="IO302" s="14"/>
      <c r="IP302" s="14"/>
      <c r="IQ302" s="14"/>
      <c r="IR302" s="14"/>
      <c r="IS302" s="14"/>
      <c r="IT302" s="14"/>
      <c r="IU302" s="14"/>
      <c r="IV302" s="14"/>
      <c r="IW302" s="14"/>
      <c r="IX302" s="14"/>
      <c r="IY302" s="14"/>
      <c r="IZ302" s="14"/>
      <c r="JA302" s="14"/>
      <c r="JB302" s="14"/>
      <c r="JC302" s="14"/>
      <c r="JD302" s="14"/>
      <c r="JE302" s="14"/>
      <c r="JF302" s="14"/>
      <c r="JG302" s="14"/>
      <c r="JH302" s="14"/>
      <c r="JI302" s="14"/>
      <c r="JJ302" s="14"/>
      <c r="JK302" s="14"/>
      <c r="JL302" s="14"/>
      <c r="JM302" s="14"/>
      <c r="JN302" s="14"/>
      <c r="JO302" s="14"/>
      <c r="JP302" s="14"/>
      <c r="JQ302" s="14"/>
      <c r="JR302" s="14"/>
      <c r="JS302" s="14"/>
      <c r="JT302" s="14"/>
      <c r="JU302" s="14"/>
      <c r="JV302" s="14"/>
      <c r="JW302" s="14"/>
      <c r="JX302" s="14"/>
      <c r="JY302" s="14"/>
      <c r="JZ302" s="14"/>
      <c r="KA302" s="14"/>
      <c r="KB302" s="14"/>
      <c r="KC302" s="14"/>
      <c r="KD302" s="14"/>
      <c r="KE302" s="14"/>
      <c r="KF302" s="14"/>
      <c r="KG302" s="14"/>
      <c r="KH302" s="14"/>
      <c r="KI302" s="14"/>
      <c r="KJ302" s="14"/>
      <c r="KK302" s="14"/>
      <c r="KL302" s="14"/>
      <c r="KM302" s="14"/>
      <c r="KN302" s="14"/>
      <c r="KO302" s="14"/>
      <c r="KP302" s="14"/>
      <c r="KQ302" s="14"/>
      <c r="KR302" s="14"/>
      <c r="KS302" s="14"/>
      <c r="KT302" s="14"/>
      <c r="KU302" s="14"/>
      <c r="KV302" s="14"/>
      <c r="KW302" s="14"/>
      <c r="KX302" s="14"/>
      <c r="KY302" s="14"/>
      <c r="KZ302" s="14"/>
      <c r="LA302" s="14"/>
      <c r="LB302" s="14"/>
      <c r="LC302" s="14"/>
      <c r="LD302" s="14"/>
      <c r="LE302" s="14"/>
      <c r="LF302" s="14"/>
      <c r="LG302" s="14"/>
      <c r="LH302" s="14"/>
      <c r="LI302" s="14"/>
      <c r="LJ302" s="14"/>
      <c r="LK302" s="14"/>
      <c r="LL302" s="14"/>
      <c r="LM302" s="14"/>
      <c r="LN302" s="14"/>
      <c r="LO302" s="14"/>
      <c r="LP302" s="14"/>
      <c r="LQ302" s="14"/>
      <c r="LR302" s="14"/>
      <c r="LS302" s="14"/>
      <c r="LT302" s="14"/>
      <c r="LU302" s="14"/>
      <c r="LV302" s="14"/>
      <c r="LW302" s="14"/>
      <c r="LX302" s="14"/>
      <c r="LY302" s="14"/>
      <c r="LZ302" s="14"/>
      <c r="MA302" s="14"/>
      <c r="MB302" s="14"/>
      <c r="MC302" s="14"/>
      <c r="MD302" s="14"/>
      <c r="ME302" s="14"/>
      <c r="MF302" s="14"/>
      <c r="MG302" s="14"/>
      <c r="MH302" s="14"/>
      <c r="MI302" s="14"/>
      <c r="MJ302" s="14"/>
      <c r="MK302" s="14"/>
      <c r="ML302" s="14"/>
      <c r="MM302" s="14"/>
      <c r="MN302" s="14"/>
      <c r="MO302" s="14"/>
      <c r="MP302" s="14"/>
      <c r="MQ302" s="14"/>
      <c r="MR302" s="14"/>
      <c r="MS302" s="14"/>
      <c r="MT302" s="14"/>
      <c r="MU302" s="14"/>
      <c r="MV302" s="14"/>
      <c r="MW302" s="14"/>
      <c r="MX302" s="14"/>
      <c r="MY302" s="14"/>
      <c r="MZ302" s="14"/>
      <c r="NA302" s="14"/>
      <c r="NB302" s="14"/>
      <c r="NC302" s="14"/>
      <c r="ND302" s="14"/>
      <c r="NE302" s="14"/>
      <c r="NF302" s="14"/>
      <c r="NG302" s="14"/>
      <c r="NH302" s="14"/>
      <c r="NI302" s="14"/>
      <c r="NJ302" s="14"/>
      <c r="NK302" s="14"/>
      <c r="NL302" s="14"/>
      <c r="NM302" s="14"/>
      <c r="NN302" s="14"/>
      <c r="NO302" s="14"/>
      <c r="NP302" s="14"/>
      <c r="NQ302" s="14"/>
      <c r="NR302" s="14"/>
      <c r="NS302" s="14"/>
      <c r="NT302" s="14"/>
      <c r="NU302" s="14"/>
      <c r="NV302" s="14"/>
      <c r="NW302" s="14"/>
      <c r="NX302" s="14"/>
      <c r="NY302" s="14"/>
      <c r="NZ302" s="14"/>
      <c r="OA302" s="14"/>
      <c r="OB302" s="14"/>
      <c r="OC302" s="14"/>
      <c r="OD302" s="14"/>
      <c r="OE302" s="14"/>
      <c r="OF302" s="14"/>
      <c r="OG302" s="14"/>
      <c r="OH302" s="14"/>
      <c r="OI302" s="14"/>
      <c r="OJ302" s="14"/>
      <c r="OK302" s="14"/>
      <c r="OL302" s="14"/>
      <c r="OM302" s="14"/>
      <c r="ON302" s="14"/>
      <c r="OO302" s="14"/>
      <c r="OP302" s="14"/>
      <c r="OQ302" s="14"/>
      <c r="OR302" s="14"/>
      <c r="OS302" s="14"/>
      <c r="OT302" s="14"/>
      <c r="OU302" s="14"/>
      <c r="OV302" s="14"/>
      <c r="OW302" s="14"/>
      <c r="OX302" s="14"/>
      <c r="OY302" s="14"/>
      <c r="OZ302" s="14"/>
      <c r="PA302" s="14"/>
      <c r="PB302" s="14"/>
      <c r="PC302" s="14"/>
      <c r="PD302" s="14"/>
      <c r="PE302" s="14"/>
      <c r="PF302" s="14"/>
      <c r="PG302" s="14"/>
      <c r="PH302" s="14"/>
      <c r="PI302" s="14"/>
      <c r="PJ302" s="14"/>
      <c r="PK302" s="14"/>
      <c r="PL302" s="14"/>
      <c r="PM302" s="14"/>
      <c r="PN302" s="14"/>
      <c r="PO302" s="14"/>
      <c r="PP302" s="14"/>
      <c r="PQ302" s="14"/>
      <c r="PR302" s="14"/>
      <c r="PS302" s="14"/>
      <c r="PT302" s="14"/>
      <c r="PU302" s="14"/>
      <c r="PV302" s="14"/>
      <c r="PW302" s="14"/>
      <c r="PX302" s="14"/>
      <c r="PY302" s="14"/>
      <c r="PZ302" s="14"/>
      <c r="QA302" s="14"/>
      <c r="QB302" s="14"/>
      <c r="QC302" s="14"/>
      <c r="QD302" s="14"/>
      <c r="QE302" s="14"/>
      <c r="QF302" s="14"/>
      <c r="QG302" s="14"/>
      <c r="QH302" s="14"/>
      <c r="QI302" s="14"/>
      <c r="QJ302" s="14"/>
      <c r="QK302" s="14"/>
      <c r="QL302" s="14"/>
      <c r="QM302" s="14"/>
      <c r="QN302" s="14"/>
      <c r="QO302" s="14"/>
      <c r="QP302" s="14"/>
      <c r="QQ302" s="14"/>
      <c r="QR302" s="14"/>
      <c r="QS302" s="14"/>
      <c r="QT302" s="14"/>
      <c r="QU302" s="14"/>
      <c r="QV302" s="14"/>
      <c r="QW302" s="14"/>
      <c r="QX302" s="14"/>
      <c r="QY302" s="14"/>
      <c r="QZ302" s="14"/>
      <c r="RA302" s="14"/>
      <c r="RB302" s="14"/>
      <c r="RC302" s="14"/>
      <c r="RD302" s="14"/>
      <c r="RE302" s="14"/>
      <c r="RF302" s="14"/>
      <c r="RG302" s="14"/>
      <c r="RH302" s="14"/>
      <c r="RI302" s="14"/>
      <c r="RJ302" s="14"/>
      <c r="RK302" s="14"/>
      <c r="RL302" s="14"/>
      <c r="RM302" s="14"/>
      <c r="RN302" s="14"/>
      <c r="RO302" s="14"/>
      <c r="RP302" s="14"/>
      <c r="RQ302" s="14"/>
      <c r="RR302" s="14"/>
      <c r="RS302" s="14"/>
      <c r="RT302" s="14"/>
      <c r="RU302" s="14"/>
      <c r="RV302" s="14"/>
      <c r="RW302" s="14"/>
      <c r="RX302" s="14"/>
      <c r="RY302" s="14"/>
      <c r="RZ302" s="14"/>
      <c r="SA302" s="14"/>
      <c r="SB302" s="14"/>
      <c r="SC302" s="14"/>
      <c r="SD302" s="14"/>
      <c r="SE302" s="14"/>
      <c r="SF302" s="14"/>
      <c r="SG302" s="14"/>
      <c r="SH302" s="14"/>
      <c r="SI302" s="14"/>
      <c r="SJ302" s="14"/>
      <c r="SK302" s="14"/>
      <c r="SL302" s="14"/>
      <c r="SM302" s="14"/>
      <c r="SN302" s="14"/>
      <c r="SO302" s="14"/>
      <c r="SP302" s="14"/>
      <c r="SQ302" s="14"/>
      <c r="SR302" s="14"/>
      <c r="SS302" s="14"/>
      <c r="ST302" s="14"/>
      <c r="SU302" s="14"/>
      <c r="SV302" s="14"/>
      <c r="SW302" s="14"/>
      <c r="SX302" s="14"/>
      <c r="SY302" s="14"/>
      <c r="SZ302" s="14"/>
      <c r="TA302" s="14"/>
      <c r="TB302" s="14"/>
      <c r="TC302" s="14"/>
      <c r="TD302" s="14"/>
      <c r="TE302" s="14"/>
      <c r="TF302" s="14"/>
      <c r="TG302" s="14"/>
      <c r="TH302" s="14"/>
      <c r="TI302" s="14"/>
      <c r="TJ302" s="14"/>
      <c r="TK302" s="14"/>
      <c r="TL302" s="14"/>
      <c r="TM302" s="14"/>
      <c r="TN302" s="14"/>
      <c r="TO302" s="14"/>
      <c r="TP302" s="14"/>
      <c r="TQ302" s="14"/>
      <c r="TR302" s="14"/>
      <c r="TS302" s="14"/>
      <c r="TT302" s="14"/>
      <c r="TU302" s="14"/>
      <c r="TV302" s="14"/>
      <c r="TW302" s="14"/>
      <c r="TX302" s="14"/>
      <c r="TY302" s="14"/>
      <c r="TZ302" s="14"/>
      <c r="UA302" s="14"/>
      <c r="UB302" s="14"/>
      <c r="UC302" s="14"/>
      <c r="UD302" s="14"/>
      <c r="UE302" s="14"/>
      <c r="UF302" s="14"/>
      <c r="UG302" s="14"/>
      <c r="UH302" s="14"/>
      <c r="UI302" s="14"/>
      <c r="UJ302" s="14"/>
      <c r="UK302" s="14"/>
      <c r="UL302" s="14"/>
      <c r="UM302" s="14"/>
      <c r="UN302" s="14"/>
      <c r="UO302" s="14"/>
      <c r="UP302" s="14"/>
      <c r="UQ302" s="14"/>
      <c r="UR302" s="14"/>
      <c r="US302" s="14"/>
      <c r="UT302" s="14"/>
      <c r="UU302" s="14"/>
      <c r="UV302" s="14"/>
      <c r="UW302" s="14"/>
      <c r="UX302" s="14"/>
      <c r="UY302" s="14"/>
      <c r="UZ302" s="14"/>
      <c r="VA302" s="14"/>
      <c r="VB302" s="14"/>
      <c r="VC302" s="14"/>
      <c r="VD302" s="14"/>
      <c r="VE302" s="14"/>
      <c r="VF302" s="14"/>
      <c r="VG302" s="14"/>
      <c r="VH302" s="14"/>
      <c r="VI302" s="14"/>
      <c r="VJ302" s="14"/>
      <c r="VK302" s="14"/>
      <c r="VL302" s="14"/>
      <c r="VM302" s="14"/>
      <c r="VN302" s="14"/>
      <c r="VO302" s="14"/>
      <c r="VP302" s="14"/>
      <c r="VQ302" s="14"/>
      <c r="VR302" s="14"/>
      <c r="VS302" s="14"/>
      <c r="VT302" s="14"/>
      <c r="VU302" s="14"/>
      <c r="VV302" s="14"/>
      <c r="VW302" s="14"/>
      <c r="VX302" s="14"/>
      <c r="VY302" s="14"/>
      <c r="VZ302" s="14"/>
      <c r="WA302" s="14"/>
      <c r="WB302" s="14"/>
      <c r="WC302" s="14"/>
      <c r="WD302" s="14"/>
      <c r="WE302" s="14"/>
      <c r="WF302" s="14"/>
      <c r="WG302" s="14"/>
      <c r="WH302" s="14"/>
      <c r="WI302" s="14"/>
      <c r="WJ302" s="14"/>
      <c r="WK302" s="14"/>
      <c r="WL302" s="14"/>
      <c r="WM302" s="14"/>
      <c r="WN302" s="14"/>
      <c r="WO302" s="14"/>
      <c r="WP302" s="14"/>
      <c r="WQ302" s="14"/>
      <c r="WR302" s="14"/>
      <c r="WS302" s="14"/>
      <c r="WT302" s="14"/>
      <c r="WU302" s="14"/>
      <c r="WV302" s="14"/>
      <c r="WW302" s="14"/>
      <c r="WX302" s="14"/>
      <c r="WY302" s="14"/>
      <c r="WZ302" s="14"/>
      <c r="XA302" s="14"/>
      <c r="XB302" s="14"/>
      <c r="XC302" s="14"/>
      <c r="XD302" s="14"/>
      <c r="XE302" s="14"/>
      <c r="XF302" s="14"/>
      <c r="XG302" s="14"/>
      <c r="XH302" s="14"/>
      <c r="XI302" s="14"/>
      <c r="XJ302" s="14"/>
      <c r="XK302" s="14"/>
      <c r="XL302" s="14"/>
      <c r="XM302" s="14"/>
      <c r="XN302" s="14"/>
      <c r="XO302" s="14"/>
      <c r="XP302" s="14"/>
      <c r="XQ302" s="14"/>
      <c r="XR302" s="14"/>
      <c r="XS302" s="14"/>
      <c r="XT302" s="14"/>
      <c r="XU302" s="14"/>
      <c r="XV302" s="14"/>
      <c r="XW302" s="14"/>
      <c r="XX302" s="14"/>
      <c r="XY302" s="14"/>
      <c r="XZ302" s="14"/>
      <c r="YA302" s="14"/>
      <c r="YB302" s="14"/>
      <c r="YC302" s="14"/>
      <c r="YD302" s="14"/>
      <c r="YE302" s="14"/>
      <c r="YF302" s="14"/>
      <c r="YG302" s="14"/>
      <c r="YH302" s="14"/>
      <c r="YI302" s="14"/>
      <c r="YJ302" s="14"/>
      <c r="YK302" s="14"/>
      <c r="YL302" s="14"/>
      <c r="YM302" s="14"/>
      <c r="YN302" s="14"/>
      <c r="YO302" s="14"/>
      <c r="YP302" s="14"/>
      <c r="YQ302" s="14"/>
      <c r="YR302" s="14"/>
      <c r="YS302" s="14"/>
      <c r="YT302" s="14"/>
      <c r="YU302" s="14"/>
      <c r="YV302" s="14"/>
      <c r="YW302" s="14"/>
      <c r="YX302" s="14"/>
      <c r="YY302" s="14"/>
      <c r="YZ302" s="14"/>
      <c r="ZA302" s="14"/>
      <c r="ZB302" s="14"/>
      <c r="ZC302" s="14"/>
      <c r="ZD302" s="14"/>
      <c r="ZE302" s="14"/>
      <c r="ZF302" s="14"/>
      <c r="ZG302" s="14"/>
      <c r="ZH302" s="14"/>
      <c r="ZI302" s="14"/>
      <c r="ZJ302" s="14"/>
      <c r="ZK302" s="14"/>
      <c r="ZL302" s="14"/>
      <c r="ZM302" s="14"/>
      <c r="ZN302" s="14"/>
      <c r="ZO302" s="14"/>
      <c r="ZP302" s="14"/>
      <c r="ZQ302" s="14"/>
      <c r="ZR302" s="14"/>
      <c r="ZS302" s="14"/>
      <c r="ZT302" s="14"/>
      <c r="ZU302" s="14"/>
      <c r="ZV302" s="14"/>
      <c r="ZW302" s="14"/>
      <c r="ZX302" s="14"/>
      <c r="ZY302" s="14"/>
      <c r="ZZ302" s="14"/>
      <c r="AAA302" s="14"/>
      <c r="AAB302" s="14"/>
      <c r="AAC302" s="14"/>
      <c r="AAD302" s="14"/>
      <c r="AAE302" s="14"/>
      <c r="AAF302" s="14"/>
      <c r="AAG302" s="14"/>
      <c r="AAH302" s="14"/>
      <c r="AAI302" s="14"/>
      <c r="AAJ302" s="14"/>
      <c r="AAK302" s="14"/>
      <c r="AAL302" s="14"/>
      <c r="AAM302" s="14"/>
      <c r="AAN302" s="14"/>
      <c r="AAO302" s="14"/>
      <c r="AAP302" s="14"/>
      <c r="AAQ302" s="14"/>
      <c r="AAR302" s="14"/>
      <c r="AAS302" s="14"/>
      <c r="AAT302" s="14"/>
      <c r="AAU302" s="14"/>
      <c r="AAV302" s="14"/>
      <c r="AAW302" s="14"/>
      <c r="AAX302" s="14"/>
      <c r="AAY302" s="14"/>
      <c r="AAZ302" s="14"/>
      <c r="ABA302" s="14"/>
      <c r="ABB302" s="14"/>
      <c r="ABC302" s="14"/>
      <c r="ABD302" s="14"/>
      <c r="ABE302" s="14"/>
      <c r="ABF302" s="14"/>
      <c r="ABG302" s="14"/>
      <c r="ABH302" s="14"/>
      <c r="ABI302" s="14"/>
      <c r="ABJ302" s="14"/>
      <c r="ABK302" s="14"/>
      <c r="ABL302" s="14"/>
      <c r="ABM302" s="14"/>
      <c r="ABN302" s="14"/>
      <c r="ABO302" s="14"/>
      <c r="ABP302" s="14"/>
      <c r="ABQ302" s="14"/>
      <c r="ABR302" s="14"/>
      <c r="ABS302" s="14"/>
      <c r="ABT302" s="14"/>
      <c r="ABU302" s="14"/>
      <c r="ABV302" s="14"/>
      <c r="ABW302" s="14"/>
      <c r="ABX302" s="14"/>
      <c r="ABY302" s="14"/>
      <c r="ABZ302" s="14"/>
      <c r="ACA302" s="14"/>
      <c r="ACB302" s="14"/>
      <c r="ACC302" s="14"/>
      <c r="ACD302" s="14"/>
      <c r="ACE302" s="14"/>
      <c r="ACF302" s="14"/>
      <c r="ACG302" s="14"/>
      <c r="ACH302" s="14"/>
      <c r="ACI302" s="14"/>
      <c r="ACJ302" s="14"/>
      <c r="ACK302" s="14"/>
      <c r="ACL302" s="14"/>
      <c r="ACM302" s="14"/>
      <c r="ACN302" s="14"/>
      <c r="ACO302" s="14"/>
      <c r="ACP302" s="14"/>
      <c r="ACQ302" s="14"/>
      <c r="ACR302" s="14"/>
      <c r="ACS302" s="14"/>
      <c r="ACT302" s="14"/>
      <c r="ACU302" s="14"/>
      <c r="ACV302" s="14"/>
      <c r="ACW302" s="14"/>
      <c r="ACX302" s="14"/>
      <c r="ACY302" s="14"/>
      <c r="ACZ302" s="14"/>
      <c r="ADA302" s="14"/>
      <c r="ADB302" s="14"/>
      <c r="ADC302" s="14"/>
      <c r="ADD302" s="14"/>
      <c r="ADE302" s="14"/>
      <c r="ADF302" s="14"/>
      <c r="ADG302" s="14"/>
      <c r="ADH302" s="14"/>
      <c r="ADI302" s="14"/>
      <c r="ADJ302" s="14"/>
      <c r="ADK302" s="14"/>
      <c r="ADL302" s="14"/>
      <c r="ADM302" s="14"/>
      <c r="ADN302" s="14"/>
      <c r="ADO302" s="14"/>
      <c r="ADP302" s="14"/>
      <c r="ADQ302" s="14"/>
      <c r="ADR302" s="14"/>
      <c r="ADS302" s="14"/>
      <c r="ADT302" s="14"/>
      <c r="ADU302" s="14"/>
      <c r="ADV302" s="14"/>
      <c r="ADW302" s="14"/>
      <c r="ADX302" s="14"/>
      <c r="ADY302" s="14"/>
      <c r="ADZ302" s="14"/>
      <c r="AEA302" s="14"/>
      <c r="AEB302" s="14"/>
      <c r="AEC302" s="14"/>
      <c r="AED302" s="14"/>
      <c r="AEE302" s="14"/>
      <c r="AEF302" s="14"/>
      <c r="AEG302" s="14"/>
      <c r="AEH302" s="14"/>
      <c r="AEI302" s="14"/>
      <c r="AEJ302" s="14"/>
      <c r="AEK302" s="14"/>
      <c r="AEL302" s="14"/>
      <c r="AEM302" s="14"/>
      <c r="AEN302" s="14"/>
      <c r="AEO302" s="14"/>
      <c r="AEP302" s="14"/>
      <c r="AEQ302" s="14"/>
      <c r="AER302" s="14"/>
      <c r="AES302" s="14"/>
      <c r="AET302" s="14"/>
      <c r="AEU302" s="14"/>
      <c r="AEV302" s="14"/>
      <c r="AEW302" s="14"/>
      <c r="AEX302" s="14"/>
      <c r="AEY302" s="14"/>
      <c r="AEZ302" s="14"/>
      <c r="AFA302" s="14"/>
      <c r="AFB302" s="14"/>
      <c r="AFC302" s="14"/>
      <c r="AFD302" s="14"/>
      <c r="AFE302" s="14"/>
      <c r="AFF302" s="14"/>
      <c r="AFG302" s="14"/>
      <c r="AFH302" s="14"/>
      <c r="AFI302" s="14"/>
      <c r="AFJ302" s="14"/>
      <c r="AFK302" s="14"/>
      <c r="AFL302" s="14"/>
      <c r="AFM302" s="14"/>
      <c r="AFN302" s="14"/>
      <c r="AFO302" s="14"/>
      <c r="AFP302" s="14"/>
      <c r="AFQ302" s="14"/>
      <c r="AFR302" s="14"/>
      <c r="AFS302" s="14"/>
      <c r="AFT302" s="14"/>
      <c r="AFU302" s="14"/>
      <c r="AFV302" s="14"/>
      <c r="AFW302" s="14"/>
      <c r="AFX302" s="14"/>
      <c r="AFY302" s="14"/>
      <c r="AFZ302" s="14"/>
      <c r="AGA302" s="14"/>
      <c r="AGB302" s="14"/>
      <c r="AGC302" s="14"/>
      <c r="AGD302" s="14"/>
      <c r="AGE302" s="14"/>
      <c r="AGF302" s="14"/>
      <c r="AGG302" s="14"/>
      <c r="AGH302" s="14"/>
      <c r="AGI302" s="14"/>
      <c r="AGJ302" s="14"/>
      <c r="AGK302" s="14"/>
      <c r="AGL302" s="14"/>
      <c r="AGM302" s="14"/>
      <c r="AGN302" s="14"/>
      <c r="AGO302" s="14"/>
      <c r="AGP302" s="14"/>
      <c r="AGQ302" s="14"/>
      <c r="AGR302" s="14"/>
      <c r="AGS302" s="14"/>
      <c r="AGT302" s="14"/>
      <c r="AGU302" s="14"/>
      <c r="AGV302" s="14"/>
      <c r="AGW302" s="14"/>
      <c r="AGX302" s="14"/>
      <c r="AGY302" s="14"/>
      <c r="AGZ302" s="14"/>
      <c r="AHA302" s="14"/>
      <c r="AHB302" s="14"/>
      <c r="AHC302" s="14"/>
      <c r="AHD302" s="14"/>
      <c r="AHE302" s="14"/>
      <c r="AHF302" s="14"/>
      <c r="AHG302" s="14"/>
      <c r="AHH302" s="14"/>
      <c r="AHI302" s="14"/>
      <c r="AHJ302" s="14"/>
      <c r="AHK302" s="14"/>
      <c r="AHL302" s="14"/>
      <c r="AHM302" s="14"/>
      <c r="AHN302" s="14"/>
      <c r="AHO302" s="14"/>
      <c r="AHP302" s="14"/>
      <c r="AHQ302" s="14"/>
      <c r="AHR302" s="14"/>
      <c r="AHS302" s="14"/>
      <c r="AHT302" s="14"/>
      <c r="AHU302" s="14"/>
      <c r="AHV302" s="14"/>
      <c r="AHW302" s="14"/>
      <c r="AHX302" s="14"/>
      <c r="AHY302" s="14"/>
      <c r="AHZ302" s="14"/>
      <c r="AIA302" s="14"/>
      <c r="AIB302" s="14"/>
      <c r="AIC302" s="14"/>
      <c r="AID302" s="14"/>
      <c r="AIE302" s="14"/>
      <c r="AIF302" s="14"/>
      <c r="AIG302" s="14"/>
      <c r="AIH302" s="14"/>
      <c r="AII302" s="14"/>
      <c r="AIJ302" s="14"/>
      <c r="AIK302" s="14"/>
      <c r="AIL302" s="14"/>
      <c r="AIM302" s="14"/>
      <c r="AIN302" s="14"/>
      <c r="AIO302" s="14"/>
      <c r="AIP302" s="14"/>
      <c r="AIQ302" s="14"/>
      <c r="AIR302" s="14"/>
      <c r="AIS302" s="14"/>
      <c r="AIT302" s="14"/>
      <c r="AIU302" s="14"/>
      <c r="AIV302" s="14"/>
      <c r="AIW302" s="14"/>
      <c r="AIX302" s="14"/>
      <c r="AIY302" s="14"/>
      <c r="AIZ302" s="14"/>
      <c r="AJA302" s="14"/>
      <c r="AJB302" s="14"/>
      <c r="AJC302" s="14"/>
      <c r="AJD302" s="14"/>
      <c r="AJE302" s="14"/>
      <c r="AJF302" s="14"/>
      <c r="AJG302" s="14"/>
      <c r="AJH302" s="14"/>
      <c r="AJI302" s="14"/>
      <c r="AJJ302" s="14"/>
      <c r="AJK302" s="14"/>
      <c r="AJL302" s="14"/>
      <c r="AJM302" s="14"/>
      <c r="AJN302" s="14"/>
      <c r="AJO302" s="14"/>
      <c r="AJP302" s="14"/>
      <c r="AJQ302" s="14"/>
      <c r="AJR302" s="14"/>
      <c r="AJS302" s="14"/>
      <c r="AJT302" s="14"/>
      <c r="AJU302" s="14"/>
      <c r="AJV302" s="14"/>
      <c r="AJW302" s="14"/>
      <c r="AJX302" s="14"/>
      <c r="AJY302" s="14"/>
      <c r="AJZ302" s="14"/>
      <c r="AKA302" s="14"/>
      <c r="AKB302" s="14"/>
      <c r="AKC302" s="14"/>
      <c r="AKD302" s="14"/>
      <c r="AKE302" s="14"/>
      <c r="AKF302" s="14"/>
      <c r="AKG302" s="14"/>
      <c r="AKH302" s="14"/>
      <c r="AKI302" s="14"/>
      <c r="AKJ302" s="14"/>
      <c r="AKK302" s="14"/>
      <c r="AKL302" s="14"/>
      <c r="AKM302" s="14"/>
      <c r="AKN302" s="14"/>
      <c r="AKO302" s="14"/>
      <c r="AKP302" s="14"/>
      <c r="AKQ302" s="14"/>
      <c r="AKR302" s="14"/>
      <c r="AKS302" s="14"/>
      <c r="AKT302" s="14"/>
      <c r="AKU302" s="14"/>
      <c r="AKV302" s="14"/>
      <c r="AKW302" s="14"/>
      <c r="AKX302" s="14"/>
      <c r="AKY302" s="14"/>
      <c r="AKZ302" s="14"/>
      <c r="ALA302" s="14"/>
      <c r="ALB302" s="14"/>
      <c r="ALC302" s="14"/>
      <c r="ALD302" s="14"/>
      <c r="ALE302" s="14"/>
      <c r="ALF302" s="14"/>
      <c r="ALG302" s="14"/>
      <c r="ALH302" s="14"/>
      <c r="ALI302" s="14"/>
      <c r="ALJ302" s="14"/>
      <c r="ALK302" s="14"/>
      <c r="ALL302" s="14"/>
      <c r="ALM302" s="14"/>
      <c r="ALN302" s="14"/>
      <c r="ALO302" s="14"/>
      <c r="ALP302" s="14"/>
      <c r="ALQ302" s="14"/>
      <c r="ALR302" s="14"/>
      <c r="ALS302" s="14"/>
      <c r="ALT302" s="14"/>
      <c r="ALU302" s="14"/>
      <c r="ALV302" s="14"/>
      <c r="ALW302" s="14"/>
      <c r="ALX302" s="14"/>
      <c r="ALY302" s="14"/>
      <c r="ALZ302" s="14"/>
      <c r="AMA302" s="14"/>
      <c r="AMB302" s="14"/>
      <c r="AMC302" s="14"/>
      <c r="AMD302" s="14"/>
      <c r="AME302" s="14"/>
      <c r="AMF302" s="14"/>
      <c r="AMG302" s="14"/>
      <c r="AMH302" s="14"/>
      <c r="AMI302" s="14"/>
      <c r="AMJ302" s="14"/>
      <c r="AMK302" s="27"/>
      <c r="AML302" s="27"/>
    </row>
    <row r="303" spans="1:1026">
      <c r="A303" s="135"/>
      <c r="B303" s="111"/>
      <c r="C303" s="111"/>
      <c r="D303" s="111"/>
      <c r="E303" s="112"/>
      <c r="F303" s="112"/>
      <c r="G303" s="111"/>
      <c r="H303" s="5" t="s">
        <v>457</v>
      </c>
      <c r="I303" s="5" t="s">
        <v>73</v>
      </c>
      <c r="J303" s="3">
        <v>1.5</v>
      </c>
      <c r="K303" s="5">
        <v>1250</v>
      </c>
      <c r="L303" s="3">
        <v>1875</v>
      </c>
      <c r="M303" s="113"/>
      <c r="N303" s="111"/>
      <c r="O303" s="111"/>
      <c r="P303" s="111"/>
      <c r="Q303" s="111"/>
      <c r="R303" s="6" t="s">
        <v>36</v>
      </c>
      <c r="S303" s="26"/>
      <c r="AMK303" s="27"/>
      <c r="AML303" s="27"/>
    </row>
    <row r="304" spans="1:1026" ht="15" customHeight="1">
      <c r="A304" s="135"/>
      <c r="B304" s="111"/>
      <c r="C304" s="111"/>
      <c r="D304" s="111"/>
      <c r="E304" s="112"/>
      <c r="F304" s="112"/>
      <c r="G304" s="111"/>
      <c r="H304" s="111" t="s">
        <v>458</v>
      </c>
      <c r="I304" s="111" t="s">
        <v>73</v>
      </c>
      <c r="J304" s="113">
        <v>7</v>
      </c>
      <c r="K304" s="111">
        <v>1250</v>
      </c>
      <c r="L304" s="113">
        <v>8750</v>
      </c>
      <c r="M304" s="113"/>
      <c r="N304" s="111"/>
      <c r="O304" s="111"/>
      <c r="P304" s="111"/>
      <c r="Q304" s="111"/>
      <c r="R304" s="6" t="s">
        <v>33</v>
      </c>
      <c r="S304" s="26"/>
      <c r="AMK304" s="27"/>
      <c r="AML304" s="27"/>
    </row>
    <row r="305" spans="1:20 1025:1026" ht="102.75" customHeight="1">
      <c r="A305" s="135"/>
      <c r="B305" s="111"/>
      <c r="C305" s="111"/>
      <c r="D305" s="111"/>
      <c r="E305" s="112"/>
      <c r="F305" s="112"/>
      <c r="G305" s="111"/>
      <c r="H305" s="111"/>
      <c r="I305" s="111"/>
      <c r="J305" s="113"/>
      <c r="K305" s="111"/>
      <c r="L305" s="113"/>
      <c r="M305" s="113"/>
      <c r="N305" s="111"/>
      <c r="O305" s="111"/>
      <c r="P305" s="111"/>
      <c r="Q305" s="111"/>
      <c r="R305" s="1" t="s">
        <v>60</v>
      </c>
      <c r="S305" s="26"/>
      <c r="AMK305" s="27"/>
      <c r="AML305" s="27"/>
    </row>
    <row r="306" spans="1:20 1025:1026" ht="15" customHeight="1">
      <c r="A306" s="110" t="s">
        <v>459</v>
      </c>
      <c r="B306" s="111" t="s">
        <v>460</v>
      </c>
      <c r="C306" s="111" t="s">
        <v>461</v>
      </c>
      <c r="D306" s="111" t="s">
        <v>462</v>
      </c>
      <c r="E306" s="112">
        <v>45296</v>
      </c>
      <c r="F306" s="112">
        <v>46392</v>
      </c>
      <c r="G306" s="111" t="s">
        <v>52</v>
      </c>
      <c r="H306" s="5" t="s">
        <v>463</v>
      </c>
      <c r="I306" s="5" t="s">
        <v>27</v>
      </c>
      <c r="J306" s="42">
        <v>10050</v>
      </c>
      <c r="K306" s="5">
        <v>24</v>
      </c>
      <c r="L306" s="42">
        <v>241200</v>
      </c>
      <c r="M306" s="136">
        <v>1339392</v>
      </c>
      <c r="N306" s="111" t="s">
        <v>464</v>
      </c>
      <c r="O306" s="111" t="s">
        <v>465</v>
      </c>
      <c r="P306" s="111" t="s">
        <v>466</v>
      </c>
      <c r="Q306" s="111" t="s">
        <v>306</v>
      </c>
      <c r="R306" s="110" t="s">
        <v>36</v>
      </c>
      <c r="S306" s="26"/>
      <c r="T306" s="44"/>
      <c r="AMK306" s="27"/>
      <c r="AML306" s="27"/>
    </row>
    <row r="307" spans="1:20 1025:1026">
      <c r="A307" s="110"/>
      <c r="B307" s="111"/>
      <c r="C307" s="111"/>
      <c r="D307" s="111"/>
      <c r="E307" s="112"/>
      <c r="F307" s="112"/>
      <c r="G307" s="111"/>
      <c r="H307" s="5" t="s">
        <v>467</v>
      </c>
      <c r="I307" s="5" t="s">
        <v>27</v>
      </c>
      <c r="J307" s="42">
        <v>42176</v>
      </c>
      <c r="K307" s="5">
        <v>24</v>
      </c>
      <c r="L307" s="42">
        <v>1012224</v>
      </c>
      <c r="M307" s="136"/>
      <c r="N307" s="111"/>
      <c r="O307" s="111"/>
      <c r="P307" s="111"/>
      <c r="Q307" s="111"/>
      <c r="R307" s="110"/>
      <c r="S307" s="26"/>
      <c r="T307" s="44"/>
      <c r="AMK307" s="27"/>
      <c r="AML307" s="27"/>
    </row>
    <row r="308" spans="1:20 1025:1026" ht="164.25" customHeight="1">
      <c r="A308" s="110"/>
      <c r="B308" s="111"/>
      <c r="C308" s="111"/>
      <c r="D308" s="111"/>
      <c r="E308" s="112"/>
      <c r="F308" s="112"/>
      <c r="G308" s="111"/>
      <c r="H308" s="111" t="s">
        <v>468</v>
      </c>
      <c r="I308" s="111" t="s">
        <v>27</v>
      </c>
      <c r="J308" s="136">
        <v>3582</v>
      </c>
      <c r="K308" s="111">
        <v>24</v>
      </c>
      <c r="L308" s="136">
        <v>85968</v>
      </c>
      <c r="M308" s="136"/>
      <c r="N308" s="111"/>
      <c r="O308" s="111"/>
      <c r="P308" s="111"/>
      <c r="Q308" s="111"/>
      <c r="R308" s="110"/>
      <c r="S308" s="26"/>
      <c r="T308" s="44"/>
      <c r="AMK308" s="27"/>
      <c r="AML308" s="27"/>
    </row>
    <row r="309" spans="1:20 1025:1026" ht="21" customHeight="1">
      <c r="A309" s="110"/>
      <c r="B309" s="111"/>
      <c r="C309" s="111"/>
      <c r="D309" s="111"/>
      <c r="E309" s="112"/>
      <c r="F309" s="112"/>
      <c r="G309" s="111"/>
      <c r="H309" s="111"/>
      <c r="I309" s="111"/>
      <c r="J309" s="136"/>
      <c r="K309" s="111"/>
      <c r="L309" s="136"/>
      <c r="M309" s="136"/>
      <c r="N309" s="111"/>
      <c r="O309" s="111"/>
      <c r="P309" s="111"/>
      <c r="Q309" s="111"/>
      <c r="R309" s="1" t="s">
        <v>42</v>
      </c>
      <c r="S309" s="41"/>
      <c r="T309" s="44"/>
      <c r="AMK309" s="27"/>
      <c r="AML309" s="27"/>
    </row>
    <row r="310" spans="1:20 1025:1026" ht="21" customHeight="1">
      <c r="A310" s="110"/>
      <c r="B310" s="111"/>
      <c r="C310" s="111"/>
      <c r="D310" s="111"/>
      <c r="E310" s="112"/>
      <c r="F310" s="112"/>
      <c r="G310" s="111"/>
      <c r="H310" s="111"/>
      <c r="I310" s="111"/>
      <c r="J310" s="136"/>
      <c r="K310" s="111"/>
      <c r="L310" s="136"/>
      <c r="M310" s="136"/>
      <c r="N310" s="111"/>
      <c r="O310" s="111"/>
      <c r="P310" s="111"/>
      <c r="Q310" s="111"/>
      <c r="R310" s="1" t="s">
        <v>44</v>
      </c>
      <c r="S310" s="41"/>
      <c r="T310" s="44"/>
      <c r="AMK310" s="27"/>
      <c r="AML310" s="27"/>
    </row>
    <row r="311" spans="1:20 1025:1026" ht="21" customHeight="1">
      <c r="A311" s="110"/>
      <c r="B311" s="111"/>
      <c r="C311" s="111"/>
      <c r="D311" s="111"/>
      <c r="E311" s="112"/>
      <c r="F311" s="112"/>
      <c r="G311" s="111"/>
      <c r="H311" s="111"/>
      <c r="I311" s="111"/>
      <c r="J311" s="136"/>
      <c r="K311" s="111"/>
      <c r="L311" s="136"/>
      <c r="M311" s="136"/>
      <c r="N311" s="111"/>
      <c r="O311" s="111"/>
      <c r="P311" s="111"/>
      <c r="Q311" s="111"/>
      <c r="R311" s="1" t="s">
        <v>47</v>
      </c>
      <c r="S311" s="41"/>
      <c r="T311" s="44"/>
      <c r="AMK311" s="27"/>
      <c r="AML311" s="27"/>
    </row>
    <row r="312" spans="1:20 1025:1026" ht="21" customHeight="1">
      <c r="A312" s="110"/>
      <c r="B312" s="111"/>
      <c r="C312" s="111"/>
      <c r="D312" s="111"/>
      <c r="E312" s="112"/>
      <c r="F312" s="112"/>
      <c r="G312" s="111"/>
      <c r="H312" s="111"/>
      <c r="I312" s="111"/>
      <c r="J312" s="136"/>
      <c r="K312" s="111"/>
      <c r="L312" s="136"/>
      <c r="M312" s="136"/>
      <c r="N312" s="111"/>
      <c r="O312" s="111"/>
      <c r="P312" s="111"/>
      <c r="Q312" s="111"/>
      <c r="R312" s="1" t="s">
        <v>78</v>
      </c>
      <c r="S312" s="41"/>
      <c r="T312" s="44"/>
      <c r="AMK312" s="27"/>
      <c r="AML312" s="27"/>
    </row>
    <row r="313" spans="1:20 1025:1026" ht="21" customHeight="1">
      <c r="A313" s="110"/>
      <c r="B313" s="111"/>
      <c r="C313" s="111"/>
      <c r="D313" s="111"/>
      <c r="E313" s="112"/>
      <c r="F313" s="112"/>
      <c r="G313" s="111"/>
      <c r="H313" s="111"/>
      <c r="I313" s="111"/>
      <c r="J313" s="136"/>
      <c r="K313" s="111"/>
      <c r="L313" s="136"/>
      <c r="M313" s="136"/>
      <c r="N313" s="111"/>
      <c r="O313" s="111"/>
      <c r="P313" s="111"/>
      <c r="Q313" s="111"/>
      <c r="R313" s="1" t="s">
        <v>61</v>
      </c>
      <c r="S313" s="41"/>
      <c r="T313" s="44"/>
      <c r="AMK313" s="27"/>
      <c r="AML313" s="27"/>
    </row>
    <row r="314" spans="1:20 1025:1026" ht="21" customHeight="1">
      <c r="A314" s="110"/>
      <c r="B314" s="111"/>
      <c r="C314" s="111"/>
      <c r="D314" s="111"/>
      <c r="E314" s="112"/>
      <c r="F314" s="112"/>
      <c r="G314" s="111"/>
      <c r="H314" s="111"/>
      <c r="I314" s="111"/>
      <c r="J314" s="136"/>
      <c r="K314" s="111"/>
      <c r="L314" s="136"/>
      <c r="M314" s="136"/>
      <c r="N314" s="111"/>
      <c r="O314" s="111"/>
      <c r="P314" s="111"/>
      <c r="Q314" s="111"/>
      <c r="R314" s="1" t="s">
        <v>62</v>
      </c>
      <c r="S314" s="41"/>
      <c r="T314" s="44"/>
      <c r="AMK314" s="27"/>
      <c r="AML314" s="27"/>
    </row>
    <row r="315" spans="1:20 1025:1026" ht="105">
      <c r="A315" s="6" t="s">
        <v>469</v>
      </c>
      <c r="B315" s="5" t="s">
        <v>470</v>
      </c>
      <c r="C315" s="5" t="s">
        <v>471</v>
      </c>
      <c r="D315" s="5" t="s">
        <v>472</v>
      </c>
      <c r="E315" s="4">
        <v>45330</v>
      </c>
      <c r="F315" s="4">
        <v>46426</v>
      </c>
      <c r="G315" s="5" t="s">
        <v>52</v>
      </c>
      <c r="H315" s="5" t="s">
        <v>473</v>
      </c>
      <c r="I315" s="5" t="s">
        <v>110</v>
      </c>
      <c r="J315" s="42">
        <v>6230</v>
      </c>
      <c r="K315" s="5">
        <v>1</v>
      </c>
      <c r="L315" s="42">
        <v>6230</v>
      </c>
      <c r="M315" s="42">
        <v>6230</v>
      </c>
      <c r="N315" s="5" t="s">
        <v>474</v>
      </c>
      <c r="O315" s="5" t="s">
        <v>475</v>
      </c>
      <c r="P315" s="5" t="s">
        <v>476</v>
      </c>
      <c r="Q315" s="40" t="s">
        <v>477</v>
      </c>
      <c r="R315" s="1" t="s">
        <v>78</v>
      </c>
      <c r="S315" s="45"/>
      <c r="T315" s="44"/>
      <c r="AMK315" s="27"/>
      <c r="AML315" s="27"/>
    </row>
    <row r="316" spans="1:20 1025:1026" ht="30" customHeight="1">
      <c r="A316" s="110" t="s">
        <v>478</v>
      </c>
      <c r="B316" s="111" t="s">
        <v>479</v>
      </c>
      <c r="C316" s="111" t="s">
        <v>480</v>
      </c>
      <c r="D316" s="111" t="s">
        <v>481</v>
      </c>
      <c r="E316" s="112" t="s">
        <v>482</v>
      </c>
      <c r="F316" s="112" t="s">
        <v>483</v>
      </c>
      <c r="G316" s="111" t="s">
        <v>52</v>
      </c>
      <c r="H316" s="5" t="s">
        <v>484</v>
      </c>
      <c r="I316" s="5" t="s">
        <v>27</v>
      </c>
      <c r="J316" s="42">
        <v>52579.92</v>
      </c>
      <c r="K316" s="5">
        <v>60</v>
      </c>
      <c r="L316" s="42">
        <v>3154795.2</v>
      </c>
      <c r="M316" s="136">
        <v>5224693.2</v>
      </c>
      <c r="N316" s="111" t="s">
        <v>485</v>
      </c>
      <c r="O316" s="111" t="s">
        <v>486</v>
      </c>
      <c r="P316" s="111" t="s">
        <v>487</v>
      </c>
      <c r="Q316" s="111" t="s">
        <v>488</v>
      </c>
      <c r="R316" s="110" t="s">
        <v>78</v>
      </c>
      <c r="S316" s="26"/>
      <c r="T316" s="44"/>
      <c r="AMK316" s="27"/>
      <c r="AML316" s="27"/>
    </row>
    <row r="317" spans="1:20 1025:1026" ht="30" customHeight="1">
      <c r="A317" s="110"/>
      <c r="B317" s="111"/>
      <c r="C317" s="111"/>
      <c r="D317" s="111"/>
      <c r="E317" s="112"/>
      <c r="F317" s="112"/>
      <c r="G317" s="111"/>
      <c r="H317" s="111" t="s">
        <v>489</v>
      </c>
      <c r="I317" s="111" t="s">
        <v>27</v>
      </c>
      <c r="J317" s="136">
        <v>34498.300000000003</v>
      </c>
      <c r="K317" s="111">
        <v>60</v>
      </c>
      <c r="L317" s="136">
        <v>2069898</v>
      </c>
      <c r="M317" s="136"/>
      <c r="N317" s="111"/>
      <c r="O317" s="111"/>
      <c r="P317" s="111"/>
      <c r="Q317" s="111"/>
      <c r="R317" s="110"/>
      <c r="S317" s="26"/>
      <c r="T317" s="44"/>
      <c r="AMK317" s="27"/>
      <c r="AML317" s="27"/>
    </row>
    <row r="318" spans="1:20 1025:1026">
      <c r="A318" s="110"/>
      <c r="B318" s="111"/>
      <c r="C318" s="111"/>
      <c r="D318" s="111"/>
      <c r="E318" s="112"/>
      <c r="F318" s="112"/>
      <c r="G318" s="111"/>
      <c r="H318" s="111"/>
      <c r="I318" s="111"/>
      <c r="J318" s="136"/>
      <c r="K318" s="111"/>
      <c r="L318" s="136"/>
      <c r="M318" s="136"/>
      <c r="N318" s="111"/>
      <c r="O318" s="111"/>
      <c r="P318" s="111"/>
      <c r="Q318" s="111"/>
      <c r="R318" s="29" t="s">
        <v>36</v>
      </c>
      <c r="S318" s="46"/>
      <c r="T318" s="44"/>
      <c r="AMK318" s="27"/>
      <c r="AML318" s="27"/>
    </row>
    <row r="319" spans="1:20 1025:1026">
      <c r="A319" s="110"/>
      <c r="B319" s="111"/>
      <c r="C319" s="111"/>
      <c r="D319" s="111"/>
      <c r="E319" s="112"/>
      <c r="F319" s="112"/>
      <c r="G319" s="111"/>
      <c r="H319" s="111"/>
      <c r="I319" s="111"/>
      <c r="J319" s="136"/>
      <c r="K319" s="111"/>
      <c r="L319" s="136"/>
      <c r="M319" s="136"/>
      <c r="N319" s="111"/>
      <c r="O319" s="111"/>
      <c r="P319" s="111"/>
      <c r="Q319" s="111"/>
      <c r="R319" s="1" t="s">
        <v>42</v>
      </c>
      <c r="S319" s="41"/>
      <c r="T319" s="44"/>
      <c r="AMK319" s="27"/>
      <c r="AML319" s="27"/>
    </row>
    <row r="320" spans="1:20 1025:1026">
      <c r="A320" s="110"/>
      <c r="B320" s="111"/>
      <c r="C320" s="111"/>
      <c r="D320" s="111"/>
      <c r="E320" s="112"/>
      <c r="F320" s="112"/>
      <c r="G320" s="111"/>
      <c r="H320" s="111"/>
      <c r="I320" s="111"/>
      <c r="J320" s="136"/>
      <c r="K320" s="111"/>
      <c r="L320" s="136"/>
      <c r="M320" s="136"/>
      <c r="N320" s="111"/>
      <c r="O320" s="111"/>
      <c r="P320" s="111"/>
      <c r="Q320" s="111"/>
      <c r="R320" s="1" t="s">
        <v>44</v>
      </c>
      <c r="S320" s="41"/>
      <c r="T320" s="44"/>
      <c r="AMK320" s="27"/>
      <c r="AML320" s="27"/>
    </row>
    <row r="321" spans="1:20 1025:1026">
      <c r="A321" s="110"/>
      <c r="B321" s="111"/>
      <c r="C321" s="111"/>
      <c r="D321" s="111"/>
      <c r="E321" s="112"/>
      <c r="F321" s="112"/>
      <c r="G321" s="111"/>
      <c r="H321" s="111"/>
      <c r="I321" s="111"/>
      <c r="J321" s="136"/>
      <c r="K321" s="111"/>
      <c r="L321" s="136"/>
      <c r="M321" s="136"/>
      <c r="N321" s="111"/>
      <c r="O321" s="111"/>
      <c r="P321" s="111"/>
      <c r="Q321" s="111"/>
      <c r="R321" s="1" t="s">
        <v>47</v>
      </c>
      <c r="S321" s="41"/>
      <c r="T321" s="44"/>
      <c r="AMK321" s="27"/>
      <c r="AML321" s="27"/>
    </row>
    <row r="322" spans="1:20 1025:1026">
      <c r="A322" s="110"/>
      <c r="B322" s="111"/>
      <c r="C322" s="111"/>
      <c r="D322" s="111"/>
      <c r="E322" s="112"/>
      <c r="F322" s="112"/>
      <c r="G322" s="111"/>
      <c r="H322" s="111"/>
      <c r="I322" s="111"/>
      <c r="J322" s="136"/>
      <c r="K322" s="111"/>
      <c r="L322" s="136"/>
      <c r="M322" s="136"/>
      <c r="N322" s="111"/>
      <c r="O322" s="111"/>
      <c r="P322" s="111"/>
      <c r="Q322" s="111"/>
      <c r="R322" s="1" t="s">
        <v>61</v>
      </c>
      <c r="S322" s="41"/>
      <c r="T322" s="44"/>
      <c r="AMK322" s="27"/>
      <c r="AML322" s="27"/>
    </row>
    <row r="323" spans="1:20 1025:1026">
      <c r="A323" s="110"/>
      <c r="B323" s="111"/>
      <c r="C323" s="111"/>
      <c r="D323" s="111"/>
      <c r="E323" s="112"/>
      <c r="F323" s="112"/>
      <c r="G323" s="111"/>
      <c r="H323" s="111"/>
      <c r="I323" s="111"/>
      <c r="J323" s="136"/>
      <c r="K323" s="111"/>
      <c r="L323" s="136"/>
      <c r="M323" s="136"/>
      <c r="N323" s="111"/>
      <c r="O323" s="111"/>
      <c r="P323" s="111"/>
      <c r="Q323" s="111"/>
      <c r="R323" s="1" t="s">
        <v>62</v>
      </c>
      <c r="S323" s="41"/>
      <c r="T323" s="44"/>
      <c r="AMK323" s="27"/>
      <c r="AML323" s="27"/>
    </row>
    <row r="324" spans="1:20 1025:1026">
      <c r="A324" s="110"/>
      <c r="B324" s="111"/>
      <c r="C324" s="111"/>
      <c r="D324" s="111"/>
      <c r="E324" s="112"/>
      <c r="F324" s="112"/>
      <c r="G324" s="111"/>
      <c r="H324" s="111"/>
      <c r="I324" s="111"/>
      <c r="J324" s="136"/>
      <c r="K324" s="111"/>
      <c r="L324" s="136"/>
      <c r="M324" s="136"/>
      <c r="N324" s="111"/>
      <c r="O324" s="111"/>
      <c r="P324" s="111"/>
      <c r="Q324" s="111"/>
      <c r="R324" s="1" t="s">
        <v>63</v>
      </c>
      <c r="S324" s="41"/>
      <c r="T324" s="44"/>
      <c r="AMK324" s="27"/>
      <c r="AML324" s="27"/>
    </row>
    <row r="325" spans="1:20 1025:1026">
      <c r="A325" s="110"/>
      <c r="B325" s="111"/>
      <c r="C325" s="111"/>
      <c r="D325" s="111"/>
      <c r="E325" s="112"/>
      <c r="F325" s="112"/>
      <c r="G325" s="111"/>
      <c r="H325" s="111"/>
      <c r="I325" s="111"/>
      <c r="J325" s="136"/>
      <c r="K325" s="111"/>
      <c r="L325" s="136"/>
      <c r="M325" s="136"/>
      <c r="N325" s="111"/>
      <c r="O325" s="111"/>
      <c r="P325" s="111"/>
      <c r="Q325" s="111"/>
      <c r="R325" s="1" t="s">
        <v>64</v>
      </c>
      <c r="S325" s="41"/>
      <c r="T325" s="44"/>
      <c r="AMK325" s="27"/>
      <c r="AML325" s="27"/>
    </row>
    <row r="326" spans="1:20 1025:1026">
      <c r="A326" s="110"/>
      <c r="B326" s="111"/>
      <c r="C326" s="111"/>
      <c r="D326" s="111"/>
      <c r="E326" s="112"/>
      <c r="F326" s="112"/>
      <c r="G326" s="111"/>
      <c r="H326" s="111"/>
      <c r="I326" s="111"/>
      <c r="J326" s="136"/>
      <c r="K326" s="111"/>
      <c r="L326" s="136"/>
      <c r="M326" s="136"/>
      <c r="N326" s="111"/>
      <c r="O326" s="111"/>
      <c r="P326" s="111"/>
      <c r="Q326" s="111"/>
      <c r="R326" s="1" t="s">
        <v>65</v>
      </c>
      <c r="S326" s="41"/>
      <c r="T326" s="44"/>
      <c r="AMK326" s="27"/>
      <c r="AML326" s="27"/>
    </row>
    <row r="327" spans="1:20 1025:1026" ht="45" customHeight="1">
      <c r="A327" s="110" t="s">
        <v>490</v>
      </c>
      <c r="B327" s="111" t="s">
        <v>491</v>
      </c>
      <c r="C327" s="111" t="s">
        <v>492</v>
      </c>
      <c r="D327" s="111" t="s">
        <v>493</v>
      </c>
      <c r="E327" s="112">
        <v>45345</v>
      </c>
      <c r="F327" s="112">
        <v>46076</v>
      </c>
      <c r="G327" s="111" t="s">
        <v>25</v>
      </c>
      <c r="H327" s="5" t="s">
        <v>494</v>
      </c>
      <c r="I327" s="5" t="s">
        <v>27</v>
      </c>
      <c r="J327" s="42">
        <v>4666.66</v>
      </c>
      <c r="K327" s="5">
        <v>12</v>
      </c>
      <c r="L327" s="42">
        <v>55999.92</v>
      </c>
      <c r="M327" s="136">
        <v>157402.92000000001</v>
      </c>
      <c r="N327" s="111" t="s">
        <v>495</v>
      </c>
      <c r="O327" s="111" t="s">
        <v>496</v>
      </c>
      <c r="P327" s="111" t="s">
        <v>497</v>
      </c>
      <c r="Q327" s="111" t="s">
        <v>498</v>
      </c>
      <c r="R327" s="110" t="s">
        <v>36</v>
      </c>
      <c r="S327" s="26"/>
      <c r="T327" s="44"/>
      <c r="AMK327" s="27"/>
      <c r="AML327" s="27"/>
    </row>
    <row r="328" spans="1:20 1025:1026" ht="45">
      <c r="A328" s="110"/>
      <c r="B328" s="111"/>
      <c r="C328" s="111"/>
      <c r="D328" s="111"/>
      <c r="E328" s="112"/>
      <c r="F328" s="112"/>
      <c r="G328" s="111"/>
      <c r="H328" s="5" t="s">
        <v>499</v>
      </c>
      <c r="I328" s="5" t="s">
        <v>27</v>
      </c>
      <c r="J328" s="42">
        <v>4700</v>
      </c>
      <c r="K328" s="5">
        <v>12</v>
      </c>
      <c r="L328" s="42">
        <v>56400</v>
      </c>
      <c r="M328" s="136"/>
      <c r="N328" s="111"/>
      <c r="O328" s="111"/>
      <c r="P328" s="111"/>
      <c r="Q328" s="111"/>
      <c r="R328" s="110"/>
      <c r="S328" s="26"/>
      <c r="T328" s="44"/>
      <c r="AMK328" s="27"/>
      <c r="AML328" s="27"/>
    </row>
    <row r="329" spans="1:20 1025:1026" ht="15" customHeight="1">
      <c r="A329" s="110"/>
      <c r="B329" s="111"/>
      <c r="C329" s="111"/>
      <c r="D329" s="111"/>
      <c r="E329" s="112"/>
      <c r="F329" s="112"/>
      <c r="G329" s="111"/>
      <c r="H329" s="111" t="s">
        <v>500</v>
      </c>
      <c r="I329" s="111" t="s">
        <v>110</v>
      </c>
      <c r="J329" s="136">
        <v>300.02</v>
      </c>
      <c r="K329" s="111">
        <v>150</v>
      </c>
      <c r="L329" s="136">
        <v>45003</v>
      </c>
      <c r="M329" s="136"/>
      <c r="N329" s="111"/>
      <c r="O329" s="111"/>
      <c r="P329" s="111"/>
      <c r="Q329" s="111"/>
      <c r="R329" s="110"/>
      <c r="S329" s="26"/>
      <c r="T329" s="44"/>
      <c r="AMK329" s="27"/>
      <c r="AML329" s="27"/>
    </row>
    <row r="330" spans="1:20 1025:1026">
      <c r="A330" s="110"/>
      <c r="B330" s="111"/>
      <c r="C330" s="111"/>
      <c r="D330" s="111"/>
      <c r="E330" s="112"/>
      <c r="F330" s="112"/>
      <c r="G330" s="111"/>
      <c r="H330" s="111"/>
      <c r="I330" s="111"/>
      <c r="J330" s="136"/>
      <c r="K330" s="111"/>
      <c r="L330" s="136"/>
      <c r="M330" s="136"/>
      <c r="N330" s="111"/>
      <c r="O330" s="111"/>
      <c r="P330" s="111"/>
      <c r="Q330" s="111"/>
      <c r="R330" s="1" t="s">
        <v>78</v>
      </c>
      <c r="S330" s="41"/>
      <c r="T330" s="44"/>
      <c r="AMK330" s="27"/>
      <c r="AML330" s="27"/>
    </row>
    <row r="331" spans="1:20 1025:1026">
      <c r="A331" s="110"/>
      <c r="B331" s="111"/>
      <c r="C331" s="111"/>
      <c r="D331" s="111"/>
      <c r="E331" s="112"/>
      <c r="F331" s="112"/>
      <c r="G331" s="111"/>
      <c r="H331" s="111"/>
      <c r="I331" s="111"/>
      <c r="J331" s="136"/>
      <c r="K331" s="111"/>
      <c r="L331" s="136"/>
      <c r="M331" s="136"/>
      <c r="N331" s="111"/>
      <c r="O331" s="111"/>
      <c r="P331" s="111"/>
      <c r="Q331" s="111"/>
      <c r="R331" s="1" t="s">
        <v>42</v>
      </c>
      <c r="S331" s="41"/>
      <c r="T331" s="44"/>
      <c r="AMK331" s="27"/>
      <c r="AML331" s="27"/>
    </row>
    <row r="332" spans="1:20 1025:1026">
      <c r="A332" s="110"/>
      <c r="B332" s="111"/>
      <c r="C332" s="111"/>
      <c r="D332" s="111"/>
      <c r="E332" s="112"/>
      <c r="F332" s="112"/>
      <c r="G332" s="111"/>
      <c r="H332" s="111"/>
      <c r="I332" s="111"/>
      <c r="J332" s="136"/>
      <c r="K332" s="111"/>
      <c r="L332" s="136"/>
      <c r="M332" s="136"/>
      <c r="N332" s="111"/>
      <c r="O332" s="111"/>
      <c r="P332" s="111"/>
      <c r="Q332" s="111"/>
      <c r="R332" s="1" t="s">
        <v>44</v>
      </c>
      <c r="S332" s="41"/>
      <c r="T332" s="44"/>
      <c r="AMK332" s="27"/>
      <c r="AML332" s="27"/>
    </row>
    <row r="333" spans="1:20 1025:1026" ht="15" customHeight="1">
      <c r="A333" s="110" t="s">
        <v>501</v>
      </c>
      <c r="B333" s="111" t="s">
        <v>502</v>
      </c>
      <c r="C333" s="111" t="s">
        <v>503</v>
      </c>
      <c r="D333" s="111" t="s">
        <v>504</v>
      </c>
      <c r="E333" s="112">
        <v>45366</v>
      </c>
      <c r="F333" s="112">
        <v>46461</v>
      </c>
      <c r="G333" s="111" t="s">
        <v>52</v>
      </c>
      <c r="H333" s="5" t="s">
        <v>505</v>
      </c>
      <c r="I333" s="5" t="s">
        <v>27</v>
      </c>
      <c r="J333" s="42">
        <v>4201.08</v>
      </c>
      <c r="K333" s="5">
        <v>12</v>
      </c>
      <c r="L333" s="42">
        <v>50412.959999999999</v>
      </c>
      <c r="M333" s="136">
        <v>153231.6</v>
      </c>
      <c r="N333" s="111" t="s">
        <v>506</v>
      </c>
      <c r="O333" s="111" t="s">
        <v>507</v>
      </c>
      <c r="P333" s="111" t="s">
        <v>508</v>
      </c>
      <c r="Q333" s="111" t="s">
        <v>364</v>
      </c>
      <c r="R333" s="110" t="s">
        <v>36</v>
      </c>
      <c r="S333" s="26"/>
      <c r="T333" s="44"/>
      <c r="AMK333" s="27"/>
      <c r="AML333" s="27"/>
    </row>
    <row r="334" spans="1:20 1025:1026">
      <c r="A334" s="110"/>
      <c r="B334" s="111"/>
      <c r="C334" s="111"/>
      <c r="D334" s="111"/>
      <c r="E334" s="112"/>
      <c r="F334" s="112"/>
      <c r="G334" s="111"/>
      <c r="H334" s="5" t="s">
        <v>509</v>
      </c>
      <c r="I334" s="5" t="s">
        <v>27</v>
      </c>
      <c r="J334" s="42">
        <v>8186.72</v>
      </c>
      <c r="K334" s="5">
        <v>12</v>
      </c>
      <c r="L334" s="42">
        <v>98240.639999999999</v>
      </c>
      <c r="M334" s="136"/>
      <c r="N334" s="111"/>
      <c r="O334" s="111"/>
      <c r="P334" s="111"/>
      <c r="Q334" s="111"/>
      <c r="R334" s="110"/>
      <c r="S334" s="26"/>
      <c r="T334" s="44"/>
      <c r="AMK334" s="27"/>
      <c r="AML334" s="27"/>
    </row>
    <row r="335" spans="1:20 1025:1026" ht="15" customHeight="1">
      <c r="A335" s="110"/>
      <c r="B335" s="111"/>
      <c r="C335" s="111"/>
      <c r="D335" s="111"/>
      <c r="E335" s="112"/>
      <c r="F335" s="112"/>
      <c r="G335" s="111"/>
      <c r="H335" s="111" t="s">
        <v>510</v>
      </c>
      <c r="I335" s="111" t="s">
        <v>27</v>
      </c>
      <c r="J335" s="136">
        <v>381.5</v>
      </c>
      <c r="K335" s="111">
        <v>12</v>
      </c>
      <c r="L335" s="136">
        <v>4578</v>
      </c>
      <c r="M335" s="136"/>
      <c r="N335" s="111"/>
      <c r="O335" s="111"/>
      <c r="P335" s="111"/>
      <c r="Q335" s="111"/>
      <c r="R335" s="110" t="s">
        <v>78</v>
      </c>
      <c r="S335" s="26"/>
      <c r="T335" s="44"/>
      <c r="AMK335" s="27"/>
      <c r="AML335" s="27"/>
    </row>
    <row r="336" spans="1:20 1025:1026">
      <c r="A336" s="110"/>
      <c r="B336" s="111"/>
      <c r="C336" s="111"/>
      <c r="D336" s="111"/>
      <c r="E336" s="112"/>
      <c r="F336" s="112"/>
      <c r="G336" s="111"/>
      <c r="H336" s="111"/>
      <c r="I336" s="111"/>
      <c r="J336" s="136"/>
      <c r="K336" s="111"/>
      <c r="L336" s="136"/>
      <c r="M336" s="136"/>
      <c r="N336" s="111"/>
      <c r="O336" s="111"/>
      <c r="P336" s="111"/>
      <c r="Q336" s="111"/>
      <c r="R336" s="110"/>
      <c r="S336" s="26"/>
      <c r="T336" s="44"/>
      <c r="AMK336" s="27"/>
      <c r="AML336" s="27"/>
    </row>
    <row r="337" spans="1:20 1025:1026">
      <c r="A337" s="110"/>
      <c r="B337" s="111"/>
      <c r="C337" s="111"/>
      <c r="D337" s="111"/>
      <c r="E337" s="112"/>
      <c r="F337" s="112"/>
      <c r="G337" s="111"/>
      <c r="H337" s="111"/>
      <c r="I337" s="111"/>
      <c r="J337" s="136"/>
      <c r="K337" s="111"/>
      <c r="L337" s="136"/>
      <c r="M337" s="136"/>
      <c r="N337" s="111"/>
      <c r="O337" s="111"/>
      <c r="P337" s="111"/>
      <c r="Q337" s="111"/>
      <c r="R337" s="1" t="s">
        <v>42</v>
      </c>
      <c r="S337" s="41"/>
      <c r="T337" s="44"/>
      <c r="AMK337" s="27"/>
      <c r="AML337" s="27"/>
    </row>
    <row r="338" spans="1:20 1025:1026" ht="48" customHeight="1">
      <c r="A338" s="110"/>
      <c r="B338" s="111"/>
      <c r="C338" s="111"/>
      <c r="D338" s="111"/>
      <c r="E338" s="112"/>
      <c r="F338" s="112"/>
      <c r="G338" s="111"/>
      <c r="H338" s="111"/>
      <c r="I338" s="111"/>
      <c r="J338" s="136"/>
      <c r="K338" s="111"/>
      <c r="L338" s="136"/>
      <c r="M338" s="136"/>
      <c r="N338" s="111"/>
      <c r="O338" s="111"/>
      <c r="P338" s="111"/>
      <c r="Q338" s="111"/>
      <c r="R338" s="1" t="s">
        <v>44</v>
      </c>
      <c r="S338" s="41"/>
      <c r="T338" s="44"/>
      <c r="AMK338" s="27"/>
      <c r="AML338" s="27"/>
    </row>
    <row r="339" spans="1:20 1025:1026" ht="48" customHeight="1">
      <c r="A339" s="110"/>
      <c r="B339" s="111"/>
      <c r="C339" s="111"/>
      <c r="D339" s="111"/>
      <c r="E339" s="112"/>
      <c r="F339" s="112"/>
      <c r="G339" s="111"/>
      <c r="H339" s="111"/>
      <c r="I339" s="111"/>
      <c r="J339" s="136"/>
      <c r="K339" s="111"/>
      <c r="L339" s="136"/>
      <c r="M339" s="136"/>
      <c r="N339" s="111"/>
      <c r="O339" s="111"/>
      <c r="P339" s="111"/>
      <c r="Q339" s="111"/>
      <c r="R339" s="1" t="s">
        <v>47</v>
      </c>
      <c r="S339" s="41"/>
      <c r="T339" s="44"/>
      <c r="AMK339" s="27"/>
      <c r="AML339" s="27"/>
    </row>
    <row r="340" spans="1:20 1025:1026" ht="48" customHeight="1">
      <c r="A340" s="110"/>
      <c r="B340" s="111"/>
      <c r="C340" s="111"/>
      <c r="D340" s="111"/>
      <c r="E340" s="112"/>
      <c r="F340" s="112"/>
      <c r="G340" s="111"/>
      <c r="H340" s="111"/>
      <c r="I340" s="111"/>
      <c r="J340" s="136"/>
      <c r="K340" s="111"/>
      <c r="L340" s="136"/>
      <c r="M340" s="136"/>
      <c r="N340" s="111"/>
      <c r="O340" s="111"/>
      <c r="P340" s="111"/>
      <c r="Q340" s="111"/>
      <c r="R340" s="1" t="s">
        <v>61</v>
      </c>
      <c r="S340" s="41"/>
      <c r="T340" s="44"/>
      <c r="AMK340" s="27"/>
      <c r="AML340" s="27"/>
    </row>
    <row r="341" spans="1:20 1025:1026" ht="48" customHeight="1">
      <c r="A341" s="110"/>
      <c r="B341" s="111"/>
      <c r="C341" s="111"/>
      <c r="D341" s="111"/>
      <c r="E341" s="112"/>
      <c r="F341" s="112"/>
      <c r="G341" s="111"/>
      <c r="H341" s="111"/>
      <c r="I341" s="111"/>
      <c r="J341" s="136"/>
      <c r="K341" s="111"/>
      <c r="L341" s="136"/>
      <c r="M341" s="136"/>
      <c r="N341" s="111"/>
      <c r="O341" s="111"/>
      <c r="P341" s="111"/>
      <c r="Q341" s="111"/>
      <c r="R341" s="1" t="s">
        <v>33</v>
      </c>
      <c r="S341" s="41"/>
      <c r="T341" s="44"/>
      <c r="AMK341" s="27"/>
      <c r="AML341" s="27"/>
    </row>
    <row r="342" spans="1:20 1025:1026" ht="48" customHeight="1">
      <c r="A342" s="110"/>
      <c r="B342" s="111"/>
      <c r="C342" s="111"/>
      <c r="D342" s="111"/>
      <c r="E342" s="112"/>
      <c r="F342" s="112"/>
      <c r="G342" s="111"/>
      <c r="H342" s="111"/>
      <c r="I342" s="111"/>
      <c r="J342" s="136"/>
      <c r="K342" s="111"/>
      <c r="L342" s="136"/>
      <c r="M342" s="136"/>
      <c r="N342" s="111"/>
      <c r="O342" s="111"/>
      <c r="P342" s="111"/>
      <c r="Q342" s="111"/>
      <c r="R342" s="1" t="s">
        <v>62</v>
      </c>
      <c r="S342" s="41"/>
      <c r="T342" s="44"/>
      <c r="AMK342" s="27"/>
      <c r="AML342" s="27"/>
    </row>
    <row r="343" spans="1:20 1025:1026" ht="48" customHeight="1">
      <c r="A343" s="110"/>
      <c r="B343" s="111"/>
      <c r="C343" s="111"/>
      <c r="D343" s="111"/>
      <c r="E343" s="112"/>
      <c r="F343" s="112"/>
      <c r="G343" s="111"/>
      <c r="H343" s="111"/>
      <c r="I343" s="111"/>
      <c r="J343" s="136"/>
      <c r="K343" s="111"/>
      <c r="L343" s="136"/>
      <c r="M343" s="136"/>
      <c r="N343" s="111"/>
      <c r="O343" s="111"/>
      <c r="P343" s="111"/>
      <c r="Q343" s="111"/>
      <c r="R343" s="1" t="s">
        <v>63</v>
      </c>
      <c r="S343" s="41"/>
      <c r="T343" s="44"/>
      <c r="AMK343" s="27"/>
      <c r="AML343" s="27"/>
    </row>
    <row r="344" spans="1:20 1025:1026" ht="120" customHeight="1">
      <c r="A344" s="110" t="s">
        <v>511</v>
      </c>
      <c r="B344" s="111" t="s">
        <v>512</v>
      </c>
      <c r="C344" s="111" t="s">
        <v>513</v>
      </c>
      <c r="D344" s="111" t="s">
        <v>514</v>
      </c>
      <c r="E344" s="112" t="s">
        <v>515</v>
      </c>
      <c r="F344" s="112" t="s">
        <v>516</v>
      </c>
      <c r="G344" s="111" t="s">
        <v>52</v>
      </c>
      <c r="H344" s="111" t="s">
        <v>517</v>
      </c>
      <c r="I344" s="111" t="s">
        <v>27</v>
      </c>
      <c r="J344" s="136">
        <v>5500</v>
      </c>
      <c r="K344" s="111">
        <v>60</v>
      </c>
      <c r="L344" s="136">
        <v>330000</v>
      </c>
      <c r="M344" s="136">
        <v>330000</v>
      </c>
      <c r="N344" s="111" t="s">
        <v>518</v>
      </c>
      <c r="O344" s="111" t="s">
        <v>519</v>
      </c>
      <c r="P344" s="111" t="s">
        <v>520</v>
      </c>
      <c r="Q344" s="111" t="s">
        <v>521</v>
      </c>
      <c r="R344" s="1" t="s">
        <v>36</v>
      </c>
      <c r="S344" s="41"/>
      <c r="T344" s="44"/>
      <c r="AMK344" s="27"/>
      <c r="AML344" s="27"/>
    </row>
    <row r="345" spans="1:20 1025:1026">
      <c r="A345" s="110"/>
      <c r="B345" s="111"/>
      <c r="C345" s="111"/>
      <c r="D345" s="111"/>
      <c r="E345" s="112"/>
      <c r="F345" s="112"/>
      <c r="G345" s="111"/>
      <c r="H345" s="111"/>
      <c r="I345" s="111"/>
      <c r="J345" s="136"/>
      <c r="K345" s="111"/>
      <c r="L345" s="136"/>
      <c r="M345" s="136"/>
      <c r="N345" s="111"/>
      <c r="O345" s="111"/>
      <c r="P345" s="111"/>
      <c r="Q345" s="111"/>
      <c r="R345" s="1" t="s">
        <v>42</v>
      </c>
      <c r="S345" s="41"/>
      <c r="T345" s="44"/>
      <c r="AMK345" s="27"/>
      <c r="AML345" s="27"/>
    </row>
    <row r="346" spans="1:20 1025:1026">
      <c r="A346" s="110"/>
      <c r="B346" s="111"/>
      <c r="C346" s="111"/>
      <c r="D346" s="111"/>
      <c r="E346" s="112"/>
      <c r="F346" s="112"/>
      <c r="G346" s="111"/>
      <c r="H346" s="111"/>
      <c r="I346" s="111"/>
      <c r="J346" s="136"/>
      <c r="K346" s="111"/>
      <c r="L346" s="136"/>
      <c r="M346" s="136"/>
      <c r="N346" s="111"/>
      <c r="O346" s="111"/>
      <c r="P346" s="111"/>
      <c r="Q346" s="111"/>
      <c r="R346" s="1" t="s">
        <v>44</v>
      </c>
      <c r="S346" s="41"/>
      <c r="T346" s="44"/>
      <c r="AMK346" s="27"/>
      <c r="AML346" s="27"/>
    </row>
    <row r="347" spans="1:20 1025:1026">
      <c r="A347" s="110"/>
      <c r="B347" s="111"/>
      <c r="C347" s="111"/>
      <c r="D347" s="111"/>
      <c r="E347" s="112"/>
      <c r="F347" s="112"/>
      <c r="G347" s="111"/>
      <c r="H347" s="111"/>
      <c r="I347" s="111"/>
      <c r="J347" s="136"/>
      <c r="K347" s="111"/>
      <c r="L347" s="136"/>
      <c r="M347" s="136"/>
      <c r="N347" s="111"/>
      <c r="O347" s="111"/>
      <c r="P347" s="111"/>
      <c r="Q347" s="111"/>
      <c r="R347" s="1" t="s">
        <v>47</v>
      </c>
      <c r="S347" s="41"/>
      <c r="T347" s="44"/>
      <c r="AMK347" s="27"/>
      <c r="AML347" s="27"/>
    </row>
    <row r="348" spans="1:20 1025:1026">
      <c r="A348" s="110"/>
      <c r="B348" s="111"/>
      <c r="C348" s="111"/>
      <c r="D348" s="111"/>
      <c r="E348" s="112"/>
      <c r="F348" s="112"/>
      <c r="G348" s="111"/>
      <c r="H348" s="111"/>
      <c r="I348" s="111"/>
      <c r="J348" s="136"/>
      <c r="K348" s="111"/>
      <c r="L348" s="136"/>
      <c r="M348" s="136"/>
      <c r="N348" s="111"/>
      <c r="O348" s="111"/>
      <c r="P348" s="111"/>
      <c r="Q348" s="111"/>
      <c r="R348" s="1" t="s">
        <v>61</v>
      </c>
      <c r="S348" s="41"/>
      <c r="T348" s="44"/>
      <c r="AMK348" s="27"/>
      <c r="AML348" s="27"/>
    </row>
    <row r="349" spans="1:20 1025:1026" ht="120" customHeight="1">
      <c r="A349" s="110" t="s">
        <v>522</v>
      </c>
      <c r="B349" s="111" t="s">
        <v>523</v>
      </c>
      <c r="C349" s="111" t="s">
        <v>524</v>
      </c>
      <c r="D349" s="111" t="s">
        <v>525</v>
      </c>
      <c r="E349" s="112" t="s">
        <v>526</v>
      </c>
      <c r="F349" s="112">
        <v>46488</v>
      </c>
      <c r="G349" s="111" t="s">
        <v>52</v>
      </c>
      <c r="H349" s="111" t="s">
        <v>527</v>
      </c>
      <c r="I349" s="111" t="s">
        <v>73</v>
      </c>
      <c r="J349" s="136">
        <v>57.43</v>
      </c>
      <c r="K349" s="111">
        <v>360</v>
      </c>
      <c r="L349" s="136">
        <v>20674.8</v>
      </c>
      <c r="M349" s="136">
        <v>20674.8</v>
      </c>
      <c r="N349" s="111" t="s">
        <v>528</v>
      </c>
      <c r="O349" s="111" t="s">
        <v>529</v>
      </c>
      <c r="P349" s="111" t="s">
        <v>530</v>
      </c>
      <c r="Q349" s="137" t="s">
        <v>416</v>
      </c>
      <c r="R349" s="1" t="s">
        <v>78</v>
      </c>
      <c r="S349" s="41"/>
      <c r="T349" s="44"/>
      <c r="AMK349" s="27"/>
      <c r="AML349" s="27"/>
    </row>
    <row r="350" spans="1:20 1025:1026" ht="15.75" customHeight="1">
      <c r="A350" s="110"/>
      <c r="B350" s="111"/>
      <c r="C350" s="111"/>
      <c r="D350" s="111"/>
      <c r="E350" s="112"/>
      <c r="F350" s="112"/>
      <c r="G350" s="111"/>
      <c r="H350" s="111"/>
      <c r="I350" s="111"/>
      <c r="J350" s="136"/>
      <c r="K350" s="111"/>
      <c r="L350" s="136"/>
      <c r="M350" s="136"/>
      <c r="N350" s="111"/>
      <c r="O350" s="111"/>
      <c r="P350" s="111"/>
      <c r="Q350" s="137"/>
      <c r="R350" s="1" t="s">
        <v>33</v>
      </c>
      <c r="S350" s="41"/>
      <c r="T350" s="44"/>
      <c r="AMK350" s="27"/>
      <c r="AML350" s="27"/>
    </row>
    <row r="351" spans="1:20 1025:1026" ht="91.5" customHeight="1">
      <c r="A351" s="125" t="s">
        <v>531</v>
      </c>
      <c r="B351" s="119" t="s">
        <v>532</v>
      </c>
      <c r="C351" s="119" t="s">
        <v>533</v>
      </c>
      <c r="D351" s="119" t="s">
        <v>534</v>
      </c>
      <c r="E351" s="128" t="s">
        <v>535</v>
      </c>
      <c r="F351" s="128">
        <v>46548</v>
      </c>
      <c r="G351" s="119" t="s">
        <v>52</v>
      </c>
      <c r="H351" s="119" t="s">
        <v>536</v>
      </c>
      <c r="I351" s="119" t="s">
        <v>27</v>
      </c>
      <c r="J351" s="138">
        <v>209.15</v>
      </c>
      <c r="K351" s="119">
        <v>12</v>
      </c>
      <c r="L351" s="138">
        <v>2509.8000000000002</v>
      </c>
      <c r="M351" s="138">
        <v>2509.8000000000002</v>
      </c>
      <c r="N351" s="119" t="s">
        <v>537</v>
      </c>
      <c r="O351" s="119" t="s">
        <v>538</v>
      </c>
      <c r="P351" s="119" t="s">
        <v>539</v>
      </c>
      <c r="Q351" s="157" t="s">
        <v>416</v>
      </c>
      <c r="R351" s="1" t="s">
        <v>78</v>
      </c>
      <c r="S351" s="41"/>
      <c r="T351" s="44"/>
      <c r="AMK351" s="27"/>
      <c r="AML351" s="27"/>
    </row>
    <row r="352" spans="1:20 1025:1026" ht="15.75" customHeight="1">
      <c r="A352" s="127"/>
      <c r="B352" s="121"/>
      <c r="C352" s="121"/>
      <c r="D352" s="121"/>
      <c r="E352" s="130"/>
      <c r="F352" s="130"/>
      <c r="G352" s="121"/>
      <c r="H352" s="121"/>
      <c r="I352" s="121"/>
      <c r="J352" s="140"/>
      <c r="K352" s="121"/>
      <c r="L352" s="140"/>
      <c r="M352" s="140"/>
      <c r="N352" s="121"/>
      <c r="O352" s="121"/>
      <c r="P352" s="121"/>
      <c r="Q352" s="158"/>
      <c r="R352" s="74" t="s">
        <v>33</v>
      </c>
      <c r="S352" s="41"/>
      <c r="T352" s="44"/>
      <c r="AMK352" s="27"/>
      <c r="AML352" s="27"/>
    </row>
    <row r="353" spans="1:20 1025:1026" ht="30" customHeight="1">
      <c r="A353" s="125" t="s">
        <v>540</v>
      </c>
      <c r="B353" s="119" t="s">
        <v>541</v>
      </c>
      <c r="C353" s="119" t="s">
        <v>542</v>
      </c>
      <c r="D353" s="119" t="s">
        <v>543</v>
      </c>
      <c r="E353" s="128" t="s">
        <v>544</v>
      </c>
      <c r="F353" s="128">
        <v>46550</v>
      </c>
      <c r="G353" s="119" t="s">
        <v>52</v>
      </c>
      <c r="H353" s="5" t="s">
        <v>545</v>
      </c>
      <c r="I353" s="5" t="s">
        <v>73</v>
      </c>
      <c r="J353" s="42">
        <v>16432.68</v>
      </c>
      <c r="K353" s="5">
        <v>1</v>
      </c>
      <c r="L353" s="42">
        <v>16432.68</v>
      </c>
      <c r="M353" s="138">
        <v>273877.68</v>
      </c>
      <c r="N353" s="119" t="s">
        <v>546</v>
      </c>
      <c r="O353" s="119" t="s">
        <v>547</v>
      </c>
      <c r="P353" s="119" t="s">
        <v>548</v>
      </c>
      <c r="Q353" s="119" t="s">
        <v>549</v>
      </c>
      <c r="R353" s="117" t="s">
        <v>36</v>
      </c>
      <c r="S353" s="41"/>
      <c r="T353" s="44"/>
      <c r="AMK353" s="27"/>
      <c r="AML353" s="27"/>
    </row>
    <row r="354" spans="1:20 1025:1026" ht="30.75">
      <c r="A354" s="126"/>
      <c r="B354" s="120"/>
      <c r="C354" s="120"/>
      <c r="D354" s="120"/>
      <c r="E354" s="129"/>
      <c r="F354" s="129"/>
      <c r="G354" s="120"/>
      <c r="H354" s="5" t="s">
        <v>550</v>
      </c>
      <c r="I354" s="5" t="s">
        <v>551</v>
      </c>
      <c r="J354" s="42">
        <v>632.92999999999995</v>
      </c>
      <c r="K354" s="5">
        <v>400</v>
      </c>
      <c r="L354" s="42">
        <v>253172</v>
      </c>
      <c r="M354" s="139"/>
      <c r="N354" s="120"/>
      <c r="O354" s="120"/>
      <c r="P354" s="120"/>
      <c r="Q354" s="120"/>
      <c r="R354" s="117"/>
      <c r="S354" s="41"/>
      <c r="T354" s="44"/>
      <c r="AMK354" s="27"/>
      <c r="AML354" s="27"/>
    </row>
    <row r="355" spans="1:20 1025:1026" ht="45" customHeight="1">
      <c r="A355" s="126"/>
      <c r="B355" s="120"/>
      <c r="C355" s="120"/>
      <c r="D355" s="120"/>
      <c r="E355" s="129"/>
      <c r="F355" s="129"/>
      <c r="G355" s="120"/>
      <c r="H355" s="119" t="s">
        <v>552</v>
      </c>
      <c r="I355" s="119" t="s">
        <v>551</v>
      </c>
      <c r="J355" s="138">
        <v>42.73</v>
      </c>
      <c r="K355" s="119">
        <v>100</v>
      </c>
      <c r="L355" s="138">
        <v>4273</v>
      </c>
      <c r="M355" s="139"/>
      <c r="N355" s="120"/>
      <c r="O355" s="120"/>
      <c r="P355" s="120"/>
      <c r="Q355" s="120"/>
      <c r="R355" s="117"/>
      <c r="S355" s="41"/>
      <c r="T355" s="44"/>
      <c r="AMK355" s="27"/>
      <c r="AML355" s="27"/>
    </row>
    <row r="356" spans="1:20 1025:1026">
      <c r="A356" s="126"/>
      <c r="B356" s="120"/>
      <c r="C356" s="120"/>
      <c r="D356" s="120"/>
      <c r="E356" s="129"/>
      <c r="F356" s="129"/>
      <c r="G356" s="120"/>
      <c r="H356" s="120"/>
      <c r="I356" s="120"/>
      <c r="J356" s="139"/>
      <c r="K356" s="120"/>
      <c r="L356" s="139"/>
      <c r="M356" s="139"/>
      <c r="N356" s="120"/>
      <c r="O356" s="120"/>
      <c r="P356" s="120"/>
      <c r="Q356" s="120"/>
      <c r="R356" s="1" t="s">
        <v>78</v>
      </c>
      <c r="S356" s="41"/>
      <c r="T356" s="44"/>
      <c r="AMK356" s="27"/>
      <c r="AML356" s="27"/>
    </row>
    <row r="357" spans="1:20 1025:1026">
      <c r="A357" s="126"/>
      <c r="B357" s="120"/>
      <c r="C357" s="120"/>
      <c r="D357" s="120"/>
      <c r="E357" s="129"/>
      <c r="F357" s="129"/>
      <c r="G357" s="120"/>
      <c r="H357" s="120"/>
      <c r="I357" s="120"/>
      <c r="J357" s="139"/>
      <c r="K357" s="120"/>
      <c r="L357" s="139"/>
      <c r="M357" s="139"/>
      <c r="N357" s="120"/>
      <c r="O357" s="120"/>
      <c r="P357" s="120"/>
      <c r="Q357" s="120"/>
      <c r="R357" s="1" t="s">
        <v>42</v>
      </c>
      <c r="S357" s="41"/>
      <c r="T357" s="44"/>
      <c r="AMK357" s="27"/>
      <c r="AML357" s="27"/>
    </row>
    <row r="358" spans="1:20 1025:1026">
      <c r="A358" s="126"/>
      <c r="B358" s="120"/>
      <c r="C358" s="120"/>
      <c r="D358" s="120"/>
      <c r="E358" s="129"/>
      <c r="F358" s="129"/>
      <c r="G358" s="120"/>
      <c r="H358" s="120"/>
      <c r="I358" s="120"/>
      <c r="J358" s="139"/>
      <c r="K358" s="120"/>
      <c r="L358" s="139"/>
      <c r="M358" s="139"/>
      <c r="N358" s="120"/>
      <c r="O358" s="120"/>
      <c r="P358" s="120"/>
      <c r="Q358" s="120"/>
      <c r="R358" s="1" t="s">
        <v>44</v>
      </c>
      <c r="S358" s="41"/>
      <c r="T358" s="44"/>
      <c r="AMK358" s="27"/>
      <c r="AML358" s="27"/>
    </row>
    <row r="359" spans="1:20 1025:1026">
      <c r="A359" s="127"/>
      <c r="B359" s="121"/>
      <c r="C359" s="121"/>
      <c r="D359" s="121"/>
      <c r="E359" s="130"/>
      <c r="F359" s="130"/>
      <c r="G359" s="121"/>
      <c r="H359" s="121"/>
      <c r="I359" s="121"/>
      <c r="J359" s="140"/>
      <c r="K359" s="121"/>
      <c r="L359" s="140"/>
      <c r="M359" s="140"/>
      <c r="N359" s="121"/>
      <c r="O359" s="121"/>
      <c r="P359" s="121"/>
      <c r="Q359" s="121"/>
      <c r="R359" s="74" t="s">
        <v>33</v>
      </c>
      <c r="S359" s="41"/>
      <c r="T359" s="44"/>
      <c r="AMK359" s="27"/>
      <c r="AML359" s="27"/>
    </row>
    <row r="360" spans="1:20 1025:1026" ht="45" customHeight="1">
      <c r="A360" s="110" t="s">
        <v>553</v>
      </c>
      <c r="B360" s="111" t="s">
        <v>554</v>
      </c>
      <c r="C360" s="111" t="s">
        <v>555</v>
      </c>
      <c r="D360" s="111" t="s">
        <v>556</v>
      </c>
      <c r="E360" s="112" t="s">
        <v>557</v>
      </c>
      <c r="F360" s="112" t="s">
        <v>558</v>
      </c>
      <c r="G360" s="111" t="s">
        <v>52</v>
      </c>
      <c r="H360" s="5" t="s">
        <v>559</v>
      </c>
      <c r="I360" s="5" t="s">
        <v>110</v>
      </c>
      <c r="J360" s="42">
        <v>5564.2</v>
      </c>
      <c r="K360" s="5">
        <v>1</v>
      </c>
      <c r="L360" s="42">
        <v>5564.2</v>
      </c>
      <c r="M360" s="136">
        <v>53316.4</v>
      </c>
      <c r="N360" s="111" t="s">
        <v>560</v>
      </c>
      <c r="O360" s="111" t="s">
        <v>561</v>
      </c>
      <c r="P360" s="111" t="s">
        <v>562</v>
      </c>
      <c r="Q360" s="111" t="s">
        <v>563</v>
      </c>
      <c r="R360" s="117" t="s">
        <v>36</v>
      </c>
      <c r="S360" s="45"/>
      <c r="T360" s="44"/>
      <c r="AMK360" s="27"/>
      <c r="AML360" s="27"/>
    </row>
    <row r="361" spans="1:20 1025:1026" ht="76.5">
      <c r="A361" s="110"/>
      <c r="B361" s="111"/>
      <c r="C361" s="111"/>
      <c r="D361" s="111"/>
      <c r="E361" s="112"/>
      <c r="F361" s="112"/>
      <c r="G361" s="111"/>
      <c r="H361" s="5" t="s">
        <v>564</v>
      </c>
      <c r="I361" s="5" t="s">
        <v>27</v>
      </c>
      <c r="J361" s="42">
        <v>1326.45</v>
      </c>
      <c r="K361" s="5">
        <v>36</v>
      </c>
      <c r="L361" s="42">
        <v>47752.2</v>
      </c>
      <c r="M361" s="136"/>
      <c r="N361" s="111"/>
      <c r="O361" s="111"/>
      <c r="P361" s="111"/>
      <c r="Q361" s="111"/>
      <c r="R361" s="117"/>
      <c r="S361" s="45"/>
      <c r="T361" s="44"/>
      <c r="AMK361" s="27"/>
      <c r="AML361" s="27"/>
    </row>
    <row r="362" spans="1:20 1025:1026" ht="105" customHeight="1">
      <c r="A362" s="125" t="s">
        <v>565</v>
      </c>
      <c r="B362" s="119" t="s">
        <v>566</v>
      </c>
      <c r="C362" s="119" t="s">
        <v>555</v>
      </c>
      <c r="D362" s="119" t="s">
        <v>567</v>
      </c>
      <c r="E362" s="128" t="s">
        <v>557</v>
      </c>
      <c r="F362" s="128">
        <v>46564</v>
      </c>
      <c r="G362" s="119" t="s">
        <v>52</v>
      </c>
      <c r="H362" s="119" t="s">
        <v>568</v>
      </c>
      <c r="I362" s="119" t="s">
        <v>27</v>
      </c>
      <c r="J362" s="138">
        <v>4048.59</v>
      </c>
      <c r="K362" s="119">
        <v>12</v>
      </c>
      <c r="L362" s="138">
        <v>48583.08</v>
      </c>
      <c r="M362" s="138">
        <v>48583.08</v>
      </c>
      <c r="N362" s="119" t="s">
        <v>569</v>
      </c>
      <c r="O362" s="119" t="s">
        <v>570</v>
      </c>
      <c r="P362" s="119" t="s">
        <v>571</v>
      </c>
      <c r="Q362" s="119" t="s">
        <v>572</v>
      </c>
      <c r="R362" s="1" t="s">
        <v>36</v>
      </c>
      <c r="S362" s="41"/>
      <c r="T362" s="44"/>
      <c r="AMK362" s="27"/>
      <c r="AML362" s="27"/>
    </row>
    <row r="363" spans="1:20 1025:1026">
      <c r="A363" s="126"/>
      <c r="B363" s="120"/>
      <c r="C363" s="120"/>
      <c r="D363" s="120"/>
      <c r="E363" s="129"/>
      <c r="F363" s="129"/>
      <c r="G363" s="120"/>
      <c r="H363" s="120"/>
      <c r="I363" s="120"/>
      <c r="J363" s="139"/>
      <c r="K363" s="120"/>
      <c r="L363" s="139"/>
      <c r="M363" s="139"/>
      <c r="N363" s="120"/>
      <c r="O363" s="120"/>
      <c r="P363" s="120"/>
      <c r="Q363" s="120"/>
      <c r="R363" s="1" t="s">
        <v>78</v>
      </c>
      <c r="S363" s="41"/>
      <c r="T363" s="44"/>
      <c r="AMK363" s="27"/>
      <c r="AML363" s="27"/>
    </row>
    <row r="364" spans="1:20 1025:1026">
      <c r="A364" s="126"/>
      <c r="B364" s="120"/>
      <c r="C364" s="120"/>
      <c r="D364" s="120"/>
      <c r="E364" s="129"/>
      <c r="F364" s="129"/>
      <c r="G364" s="120"/>
      <c r="H364" s="120"/>
      <c r="I364" s="120"/>
      <c r="J364" s="139"/>
      <c r="K364" s="120"/>
      <c r="L364" s="139"/>
      <c r="M364" s="139"/>
      <c r="N364" s="120"/>
      <c r="O364" s="120"/>
      <c r="P364" s="120"/>
      <c r="Q364" s="120"/>
      <c r="R364" s="1" t="s">
        <v>42</v>
      </c>
      <c r="S364" s="41"/>
      <c r="T364" s="44"/>
      <c r="AMK364" s="27"/>
      <c r="AML364" s="27"/>
    </row>
    <row r="365" spans="1:20 1025:1026">
      <c r="A365" s="126"/>
      <c r="B365" s="120"/>
      <c r="C365" s="120"/>
      <c r="D365" s="120"/>
      <c r="E365" s="129"/>
      <c r="F365" s="129"/>
      <c r="G365" s="120"/>
      <c r="H365" s="120"/>
      <c r="I365" s="120"/>
      <c r="J365" s="139"/>
      <c r="K365" s="120"/>
      <c r="L365" s="139"/>
      <c r="M365" s="139"/>
      <c r="N365" s="120"/>
      <c r="O365" s="120"/>
      <c r="P365" s="120"/>
      <c r="Q365" s="120"/>
      <c r="R365" s="1" t="s">
        <v>44</v>
      </c>
      <c r="S365" s="41"/>
      <c r="T365" s="44"/>
      <c r="AMK365" s="27"/>
      <c r="AML365" s="27"/>
    </row>
    <row r="366" spans="1:20 1025:1026">
      <c r="A366" s="127"/>
      <c r="B366" s="121"/>
      <c r="C366" s="121"/>
      <c r="D366" s="121"/>
      <c r="E366" s="130"/>
      <c r="F366" s="130"/>
      <c r="G366" s="121"/>
      <c r="H366" s="121"/>
      <c r="I366" s="121"/>
      <c r="J366" s="140"/>
      <c r="K366" s="121"/>
      <c r="L366" s="140"/>
      <c r="M366" s="140"/>
      <c r="N366" s="121"/>
      <c r="O366" s="121"/>
      <c r="P366" s="121"/>
      <c r="Q366" s="121"/>
      <c r="R366" s="74" t="s">
        <v>33</v>
      </c>
      <c r="S366" s="41"/>
      <c r="T366" s="44"/>
      <c r="AMK366" s="27"/>
      <c r="AML366" s="27"/>
    </row>
    <row r="367" spans="1:20 1025:1026" ht="105" customHeight="1">
      <c r="A367" s="110" t="s">
        <v>573</v>
      </c>
      <c r="B367" s="111" t="s">
        <v>574</v>
      </c>
      <c r="C367" s="111" t="s">
        <v>575</v>
      </c>
      <c r="D367" s="111" t="s">
        <v>576</v>
      </c>
      <c r="E367" s="112" t="s">
        <v>577</v>
      </c>
      <c r="F367" s="112" t="s">
        <v>578</v>
      </c>
      <c r="G367" s="111" t="s">
        <v>52</v>
      </c>
      <c r="H367" s="5" t="s">
        <v>579</v>
      </c>
      <c r="I367" s="5" t="s">
        <v>27</v>
      </c>
      <c r="J367" s="42">
        <v>60165</v>
      </c>
      <c r="K367" s="5">
        <v>24</v>
      </c>
      <c r="L367" s="42">
        <v>1443960</v>
      </c>
      <c r="M367" s="136">
        <v>1824960</v>
      </c>
      <c r="N367" s="111" t="s">
        <v>580</v>
      </c>
      <c r="O367" s="111" t="s">
        <v>581</v>
      </c>
      <c r="P367" s="111" t="s">
        <v>582</v>
      </c>
      <c r="Q367" s="111" t="s">
        <v>583</v>
      </c>
      <c r="R367" s="141" t="s">
        <v>78</v>
      </c>
      <c r="S367" s="46"/>
      <c r="T367" s="44"/>
      <c r="AMK367" s="27"/>
      <c r="AML367" s="27"/>
    </row>
    <row r="368" spans="1:20 1025:1026" ht="45">
      <c r="A368" s="110"/>
      <c r="B368" s="111"/>
      <c r="C368" s="111"/>
      <c r="D368" s="111"/>
      <c r="E368" s="112"/>
      <c r="F368" s="112"/>
      <c r="G368" s="111"/>
      <c r="H368" s="5" t="s">
        <v>584</v>
      </c>
      <c r="I368" s="5" t="s">
        <v>27</v>
      </c>
      <c r="J368" s="42">
        <v>10150</v>
      </c>
      <c r="K368" s="5">
        <v>24</v>
      </c>
      <c r="L368" s="42">
        <v>243600</v>
      </c>
      <c r="M368" s="136"/>
      <c r="N368" s="111"/>
      <c r="O368" s="111"/>
      <c r="P368" s="111"/>
      <c r="Q368" s="111"/>
      <c r="R368" s="141"/>
      <c r="S368" s="46"/>
      <c r="T368" s="44"/>
      <c r="AMK368" s="27"/>
      <c r="AML368" s="27"/>
    </row>
    <row r="369" spans="1:20 1025:1026" ht="30">
      <c r="A369" s="110"/>
      <c r="B369" s="111"/>
      <c r="C369" s="111"/>
      <c r="D369" s="111"/>
      <c r="E369" s="112"/>
      <c r="F369" s="112"/>
      <c r="G369" s="111"/>
      <c r="H369" s="5" t="s">
        <v>585</v>
      </c>
      <c r="I369" s="5" t="s">
        <v>110</v>
      </c>
      <c r="J369" s="42">
        <v>3500</v>
      </c>
      <c r="K369" s="5">
        <v>4</v>
      </c>
      <c r="L369" s="42">
        <v>14000</v>
      </c>
      <c r="M369" s="136"/>
      <c r="N369" s="111"/>
      <c r="O369" s="111"/>
      <c r="P369" s="111"/>
      <c r="Q369" s="111"/>
      <c r="R369" s="141"/>
      <c r="S369" s="46"/>
      <c r="T369" s="44"/>
      <c r="AMK369" s="27"/>
      <c r="AML369" s="27"/>
    </row>
    <row r="370" spans="1:20 1025:1026" ht="30">
      <c r="A370" s="110"/>
      <c r="B370" s="111"/>
      <c r="C370" s="111"/>
      <c r="D370" s="111"/>
      <c r="E370" s="112"/>
      <c r="F370" s="112"/>
      <c r="G370" s="111"/>
      <c r="H370" s="5" t="s">
        <v>586</v>
      </c>
      <c r="I370" s="5" t="s">
        <v>110</v>
      </c>
      <c r="J370" s="42">
        <v>3000</v>
      </c>
      <c r="K370" s="5">
        <v>7</v>
      </c>
      <c r="L370" s="42">
        <v>21000</v>
      </c>
      <c r="M370" s="136"/>
      <c r="N370" s="111"/>
      <c r="O370" s="111"/>
      <c r="P370" s="111"/>
      <c r="Q370" s="111"/>
      <c r="R370" s="141"/>
      <c r="S370" s="46"/>
      <c r="T370" s="44"/>
      <c r="AMK370" s="27"/>
      <c r="AML370" s="27"/>
    </row>
    <row r="371" spans="1:20 1025:1026" ht="45">
      <c r="A371" s="110"/>
      <c r="B371" s="111"/>
      <c r="C371" s="111"/>
      <c r="D371" s="111"/>
      <c r="E371" s="112"/>
      <c r="F371" s="112"/>
      <c r="G371" s="111"/>
      <c r="H371" s="5" t="s">
        <v>587</v>
      </c>
      <c r="I371" s="5" t="s">
        <v>27</v>
      </c>
      <c r="J371" s="42">
        <v>1450</v>
      </c>
      <c r="K371" s="5">
        <v>24</v>
      </c>
      <c r="L371" s="42">
        <v>34800</v>
      </c>
      <c r="M371" s="136"/>
      <c r="N371" s="111"/>
      <c r="O371" s="111"/>
      <c r="P371" s="111"/>
      <c r="Q371" s="111"/>
      <c r="R371" s="141"/>
      <c r="S371" s="46"/>
      <c r="T371" s="44"/>
      <c r="AMK371" s="27"/>
      <c r="AML371" s="27"/>
    </row>
    <row r="372" spans="1:20 1025:1026" ht="30">
      <c r="A372" s="110"/>
      <c r="B372" s="111"/>
      <c r="C372" s="111"/>
      <c r="D372" s="111"/>
      <c r="E372" s="112"/>
      <c r="F372" s="112"/>
      <c r="G372" s="111"/>
      <c r="H372" s="5" t="s">
        <v>586</v>
      </c>
      <c r="I372" s="5" t="s">
        <v>110</v>
      </c>
      <c r="J372" s="42">
        <v>3000</v>
      </c>
      <c r="K372" s="5">
        <v>1</v>
      </c>
      <c r="L372" s="42">
        <v>3000</v>
      </c>
      <c r="M372" s="136"/>
      <c r="N372" s="111"/>
      <c r="O372" s="111"/>
      <c r="P372" s="111"/>
      <c r="Q372" s="111"/>
      <c r="R372" s="141"/>
      <c r="S372" s="46"/>
      <c r="T372" s="44"/>
      <c r="AMK372" s="27"/>
      <c r="AML372" s="27"/>
    </row>
    <row r="373" spans="1:20 1025:1026" ht="30">
      <c r="A373" s="110"/>
      <c r="B373" s="111"/>
      <c r="C373" s="111"/>
      <c r="D373" s="111"/>
      <c r="E373" s="112"/>
      <c r="F373" s="112"/>
      <c r="G373" s="111"/>
      <c r="H373" s="5" t="s">
        <v>585</v>
      </c>
      <c r="I373" s="5" t="s">
        <v>110</v>
      </c>
      <c r="J373" s="42">
        <v>3500</v>
      </c>
      <c r="K373" s="5">
        <v>2</v>
      </c>
      <c r="L373" s="42">
        <v>7000</v>
      </c>
      <c r="M373" s="136"/>
      <c r="N373" s="111"/>
      <c r="O373" s="111"/>
      <c r="P373" s="111"/>
      <c r="Q373" s="111"/>
      <c r="R373" s="141"/>
      <c r="S373" s="46"/>
      <c r="T373" s="44"/>
      <c r="AMK373" s="27"/>
      <c r="AML373" s="27"/>
    </row>
    <row r="374" spans="1:20 1025:1026" ht="105" customHeight="1">
      <c r="A374" s="110"/>
      <c r="B374" s="111"/>
      <c r="C374" s="111"/>
      <c r="D374" s="111"/>
      <c r="E374" s="112"/>
      <c r="F374" s="112"/>
      <c r="G374" s="111"/>
      <c r="H374" s="111" t="s">
        <v>588</v>
      </c>
      <c r="I374" s="111" t="s">
        <v>27</v>
      </c>
      <c r="J374" s="136">
        <v>2400</v>
      </c>
      <c r="K374" s="111">
        <v>24</v>
      </c>
      <c r="L374" s="136">
        <v>57600</v>
      </c>
      <c r="M374" s="136"/>
      <c r="N374" s="111"/>
      <c r="O374" s="111"/>
      <c r="P374" s="111"/>
      <c r="Q374" s="111"/>
      <c r="R374" s="141"/>
      <c r="S374" s="46"/>
      <c r="T374" s="44"/>
      <c r="AMK374" s="27"/>
      <c r="AML374" s="27"/>
    </row>
    <row r="375" spans="1:20 1025:1026">
      <c r="A375" s="110"/>
      <c r="B375" s="111"/>
      <c r="C375" s="111"/>
      <c r="D375" s="111"/>
      <c r="E375" s="112"/>
      <c r="F375" s="112"/>
      <c r="G375" s="111"/>
      <c r="H375" s="111"/>
      <c r="I375" s="111"/>
      <c r="J375" s="136"/>
      <c r="K375" s="111"/>
      <c r="L375" s="136"/>
      <c r="M375" s="136"/>
      <c r="N375" s="111"/>
      <c r="O375" s="111"/>
      <c r="P375" s="111"/>
      <c r="Q375" s="111"/>
      <c r="R375" s="1" t="s">
        <v>36</v>
      </c>
      <c r="S375" s="41"/>
      <c r="T375" s="44"/>
      <c r="AMK375" s="27"/>
      <c r="AML375" s="27"/>
    </row>
    <row r="376" spans="1:20 1025:1026">
      <c r="A376" s="110"/>
      <c r="B376" s="111"/>
      <c r="C376" s="111"/>
      <c r="D376" s="111"/>
      <c r="E376" s="112"/>
      <c r="F376" s="112"/>
      <c r="G376" s="111"/>
      <c r="H376" s="111"/>
      <c r="I376" s="111"/>
      <c r="J376" s="136"/>
      <c r="K376" s="111"/>
      <c r="L376" s="136"/>
      <c r="M376" s="136"/>
      <c r="N376" s="111"/>
      <c r="O376" s="111"/>
      <c r="P376" s="111"/>
      <c r="Q376" s="111"/>
      <c r="R376" s="1" t="s">
        <v>42</v>
      </c>
      <c r="S376" s="41"/>
      <c r="T376" s="44"/>
      <c r="AMK376" s="27"/>
      <c r="AML376" s="27"/>
    </row>
    <row r="377" spans="1:20 1025:1026">
      <c r="A377" s="110"/>
      <c r="B377" s="111"/>
      <c r="C377" s="111"/>
      <c r="D377" s="111"/>
      <c r="E377" s="112"/>
      <c r="F377" s="112"/>
      <c r="G377" s="111"/>
      <c r="H377" s="111"/>
      <c r="I377" s="111"/>
      <c r="J377" s="136"/>
      <c r="K377" s="111"/>
      <c r="L377" s="136"/>
      <c r="M377" s="136"/>
      <c r="N377" s="111"/>
      <c r="O377" s="111"/>
      <c r="P377" s="111"/>
      <c r="Q377" s="111"/>
      <c r="R377" s="1" t="s">
        <v>44</v>
      </c>
      <c r="S377" s="41"/>
      <c r="T377" s="44"/>
      <c r="AMK377" s="27"/>
      <c r="AML377" s="27"/>
    </row>
    <row r="378" spans="1:20 1025:1026">
      <c r="A378" s="110"/>
      <c r="B378" s="111"/>
      <c r="C378" s="111"/>
      <c r="D378" s="111"/>
      <c r="E378" s="112"/>
      <c r="F378" s="112"/>
      <c r="G378" s="111"/>
      <c r="H378" s="111"/>
      <c r="I378" s="111"/>
      <c r="J378" s="136"/>
      <c r="K378" s="111"/>
      <c r="L378" s="136"/>
      <c r="M378" s="136"/>
      <c r="N378" s="111"/>
      <c r="O378" s="111"/>
      <c r="P378" s="111"/>
      <c r="Q378" s="111"/>
      <c r="R378" s="1" t="s">
        <v>47</v>
      </c>
      <c r="S378" s="41"/>
      <c r="T378" s="44"/>
      <c r="AMK378" s="27"/>
      <c r="AML378" s="27"/>
    </row>
    <row r="379" spans="1:20 1025:1026">
      <c r="A379" s="110"/>
      <c r="B379" s="111"/>
      <c r="C379" s="111"/>
      <c r="D379" s="111"/>
      <c r="E379" s="112"/>
      <c r="F379" s="112"/>
      <c r="G379" s="111"/>
      <c r="H379" s="111"/>
      <c r="I379" s="111"/>
      <c r="J379" s="136"/>
      <c r="K379" s="111"/>
      <c r="L379" s="136"/>
      <c r="M379" s="136"/>
      <c r="N379" s="111"/>
      <c r="O379" s="111"/>
      <c r="P379" s="111"/>
      <c r="Q379" s="111"/>
      <c r="R379" s="1" t="s">
        <v>61</v>
      </c>
      <c r="S379" s="41"/>
      <c r="T379" s="44"/>
      <c r="AMK379" s="27"/>
      <c r="AML379" s="27"/>
    </row>
    <row r="380" spans="1:20 1025:1026">
      <c r="A380" s="110"/>
      <c r="B380" s="111"/>
      <c r="C380" s="111"/>
      <c r="D380" s="111"/>
      <c r="E380" s="112"/>
      <c r="F380" s="112"/>
      <c r="G380" s="111"/>
      <c r="H380" s="111"/>
      <c r="I380" s="111"/>
      <c r="J380" s="136"/>
      <c r="K380" s="111"/>
      <c r="L380" s="136"/>
      <c r="M380" s="136"/>
      <c r="N380" s="111"/>
      <c r="O380" s="111"/>
      <c r="P380" s="111"/>
      <c r="Q380" s="111"/>
      <c r="R380" s="1" t="s">
        <v>62</v>
      </c>
      <c r="S380" s="41"/>
      <c r="T380" s="44"/>
      <c r="AMK380" s="27"/>
      <c r="AML380" s="27"/>
    </row>
    <row r="381" spans="1:20 1025:1026" ht="30" customHeight="1">
      <c r="A381" s="110" t="s">
        <v>589</v>
      </c>
      <c r="B381" s="111" t="s">
        <v>590</v>
      </c>
      <c r="C381" s="111" t="s">
        <v>591</v>
      </c>
      <c r="D381" s="111" t="s">
        <v>592</v>
      </c>
      <c r="E381" s="112" t="s">
        <v>593</v>
      </c>
      <c r="F381" s="112" t="s">
        <v>594</v>
      </c>
      <c r="G381" s="111" t="s">
        <v>52</v>
      </c>
      <c r="H381" s="5" t="s">
        <v>595</v>
      </c>
      <c r="I381" s="5" t="s">
        <v>110</v>
      </c>
      <c r="J381" s="42">
        <v>2500</v>
      </c>
      <c r="K381" s="5">
        <v>15</v>
      </c>
      <c r="L381" s="42">
        <v>37500</v>
      </c>
      <c r="M381" s="136">
        <v>4227892.4000000004</v>
      </c>
      <c r="N381" s="111" t="s">
        <v>596</v>
      </c>
      <c r="O381" s="111" t="s">
        <v>597</v>
      </c>
      <c r="P381" s="111" t="s">
        <v>598</v>
      </c>
      <c r="Q381" s="111" t="s">
        <v>583</v>
      </c>
      <c r="R381" s="117" t="s">
        <v>78</v>
      </c>
      <c r="S381" s="41"/>
      <c r="T381" s="142"/>
      <c r="AMK381" s="27"/>
      <c r="AML381" s="27"/>
    </row>
    <row r="382" spans="1:20 1025:1026" ht="45">
      <c r="A382" s="110"/>
      <c r="B382" s="111"/>
      <c r="C382" s="111"/>
      <c r="D382" s="111"/>
      <c r="E382" s="112"/>
      <c r="F382" s="112"/>
      <c r="G382" s="111"/>
      <c r="H382" s="5" t="s">
        <v>599</v>
      </c>
      <c r="I382" s="5" t="s">
        <v>27</v>
      </c>
      <c r="J382" s="42">
        <v>138953.85</v>
      </c>
      <c r="K382" s="5">
        <v>24</v>
      </c>
      <c r="L382" s="42">
        <v>3334892.4</v>
      </c>
      <c r="M382" s="136"/>
      <c r="N382" s="111"/>
      <c r="O382" s="111"/>
      <c r="P382" s="111"/>
      <c r="Q382" s="111"/>
      <c r="R382" s="117"/>
      <c r="S382" s="41"/>
      <c r="T382" s="142"/>
      <c r="AMK382" s="27"/>
      <c r="AML382" s="27"/>
    </row>
    <row r="383" spans="1:20 1025:1026" ht="105">
      <c r="A383" s="110"/>
      <c r="B383" s="111"/>
      <c r="C383" s="111"/>
      <c r="D383" s="111"/>
      <c r="E383" s="112"/>
      <c r="F383" s="112"/>
      <c r="G383" s="111"/>
      <c r="H383" s="5" t="s">
        <v>600</v>
      </c>
      <c r="I383" s="5" t="s">
        <v>27</v>
      </c>
      <c r="J383" s="42">
        <v>29500</v>
      </c>
      <c r="K383" s="5">
        <v>24</v>
      </c>
      <c r="L383" s="42">
        <v>708000</v>
      </c>
      <c r="M383" s="136"/>
      <c r="N383" s="111"/>
      <c r="O383" s="111"/>
      <c r="P383" s="111"/>
      <c r="Q383" s="111"/>
      <c r="R383" s="117"/>
      <c r="S383" s="41"/>
      <c r="T383" s="142"/>
      <c r="AMK383" s="27"/>
      <c r="AML383" s="27"/>
    </row>
    <row r="384" spans="1:20 1025:1026" ht="30" customHeight="1">
      <c r="A384" s="110"/>
      <c r="B384" s="111"/>
      <c r="C384" s="111"/>
      <c r="D384" s="111"/>
      <c r="E384" s="112"/>
      <c r="F384" s="112"/>
      <c r="G384" s="111"/>
      <c r="H384" s="111" t="s">
        <v>601</v>
      </c>
      <c r="I384" s="111" t="s">
        <v>110</v>
      </c>
      <c r="J384" s="136">
        <v>2500</v>
      </c>
      <c r="K384" s="111">
        <v>59</v>
      </c>
      <c r="L384" s="136">
        <v>147500</v>
      </c>
      <c r="M384" s="136"/>
      <c r="N384" s="111"/>
      <c r="O384" s="111"/>
      <c r="P384" s="111"/>
      <c r="Q384" s="111"/>
      <c r="R384" s="117"/>
      <c r="S384" s="41"/>
      <c r="T384" s="142"/>
    </row>
    <row r="385" spans="1:20">
      <c r="A385" s="110"/>
      <c r="B385" s="111"/>
      <c r="C385" s="111"/>
      <c r="D385" s="111"/>
      <c r="E385" s="112"/>
      <c r="F385" s="112"/>
      <c r="G385" s="111"/>
      <c r="H385" s="111"/>
      <c r="I385" s="111"/>
      <c r="J385" s="136"/>
      <c r="K385" s="111"/>
      <c r="L385" s="136"/>
      <c r="M385" s="136"/>
      <c r="N385" s="111"/>
      <c r="O385" s="111"/>
      <c r="P385" s="111"/>
      <c r="Q385" s="111"/>
      <c r="R385" s="1" t="s">
        <v>36</v>
      </c>
      <c r="S385" s="41"/>
      <c r="T385" s="47"/>
    </row>
    <row r="386" spans="1:20">
      <c r="A386" s="110"/>
      <c r="B386" s="111"/>
      <c r="C386" s="111"/>
      <c r="D386" s="111"/>
      <c r="E386" s="112"/>
      <c r="F386" s="112"/>
      <c r="G386" s="111"/>
      <c r="H386" s="111"/>
      <c r="I386" s="111"/>
      <c r="J386" s="136"/>
      <c r="K386" s="111"/>
      <c r="L386" s="136"/>
      <c r="M386" s="136"/>
      <c r="N386" s="111"/>
      <c r="O386" s="111"/>
      <c r="P386" s="111"/>
      <c r="Q386" s="111"/>
      <c r="R386" s="1" t="s">
        <v>42</v>
      </c>
      <c r="S386" s="41"/>
      <c r="T386" s="47"/>
    </row>
    <row r="387" spans="1:20">
      <c r="A387" s="110"/>
      <c r="B387" s="111"/>
      <c r="C387" s="111"/>
      <c r="D387" s="111"/>
      <c r="E387" s="112"/>
      <c r="F387" s="112"/>
      <c r="G387" s="111"/>
      <c r="H387" s="111"/>
      <c r="I387" s="111"/>
      <c r="J387" s="136"/>
      <c r="K387" s="111"/>
      <c r="L387" s="136"/>
      <c r="M387" s="136"/>
      <c r="N387" s="111"/>
      <c r="O387" s="111"/>
      <c r="P387" s="111"/>
      <c r="Q387" s="111"/>
      <c r="R387" s="1" t="s">
        <v>44</v>
      </c>
      <c r="S387" s="41"/>
      <c r="T387" s="47"/>
    </row>
    <row r="388" spans="1:20">
      <c r="A388" s="110"/>
      <c r="B388" s="111"/>
      <c r="C388" s="111"/>
      <c r="D388" s="111"/>
      <c r="E388" s="112"/>
      <c r="F388" s="112"/>
      <c r="G388" s="111"/>
      <c r="H388" s="111"/>
      <c r="I388" s="111"/>
      <c r="J388" s="136"/>
      <c r="K388" s="111"/>
      <c r="L388" s="136"/>
      <c r="M388" s="136"/>
      <c r="N388" s="111"/>
      <c r="O388" s="111"/>
      <c r="P388" s="111"/>
      <c r="Q388" s="111"/>
      <c r="R388" s="1" t="s">
        <v>47</v>
      </c>
      <c r="S388" s="41"/>
      <c r="T388" s="47"/>
    </row>
    <row r="389" spans="1:20">
      <c r="A389" s="110"/>
      <c r="B389" s="111"/>
      <c r="C389" s="111"/>
      <c r="D389" s="111"/>
      <c r="E389" s="112"/>
      <c r="F389" s="112"/>
      <c r="G389" s="111"/>
      <c r="H389" s="111"/>
      <c r="I389" s="111"/>
      <c r="J389" s="136"/>
      <c r="K389" s="111"/>
      <c r="L389" s="136"/>
      <c r="M389" s="136"/>
      <c r="N389" s="111"/>
      <c r="O389" s="111"/>
      <c r="P389" s="111"/>
      <c r="Q389" s="111"/>
      <c r="R389" s="1" t="s">
        <v>61</v>
      </c>
      <c r="S389" s="41"/>
      <c r="T389" s="47"/>
    </row>
    <row r="390" spans="1:20">
      <c r="A390" s="110"/>
      <c r="B390" s="111"/>
      <c r="C390" s="111"/>
      <c r="D390" s="111"/>
      <c r="E390" s="112"/>
      <c r="F390" s="112"/>
      <c r="G390" s="111"/>
      <c r="H390" s="111"/>
      <c r="I390" s="111"/>
      <c r="J390" s="136"/>
      <c r="K390" s="111"/>
      <c r="L390" s="136"/>
      <c r="M390" s="136"/>
      <c r="N390" s="111"/>
      <c r="O390" s="111"/>
      <c r="P390" s="111"/>
      <c r="Q390" s="111"/>
      <c r="R390" s="1" t="s">
        <v>62</v>
      </c>
      <c r="S390" s="41"/>
      <c r="T390" s="47"/>
    </row>
    <row r="391" spans="1:20">
      <c r="A391" s="110"/>
      <c r="B391" s="111"/>
      <c r="C391" s="111"/>
      <c r="D391" s="111"/>
      <c r="E391" s="112"/>
      <c r="F391" s="112"/>
      <c r="G391" s="111"/>
      <c r="H391" s="111"/>
      <c r="I391" s="111"/>
      <c r="J391" s="136"/>
      <c r="K391" s="111"/>
      <c r="L391" s="136"/>
      <c r="M391" s="136"/>
      <c r="N391" s="111"/>
      <c r="O391" s="111"/>
      <c r="P391" s="111"/>
      <c r="Q391" s="111"/>
      <c r="R391" s="1" t="s">
        <v>63</v>
      </c>
      <c r="S391" s="41"/>
      <c r="T391" s="47"/>
    </row>
    <row r="392" spans="1:20" ht="120" customHeight="1">
      <c r="A392" s="114" t="s">
        <v>602</v>
      </c>
      <c r="B392" s="111" t="s">
        <v>603</v>
      </c>
      <c r="C392" s="111" t="s">
        <v>604</v>
      </c>
      <c r="D392" s="111" t="s">
        <v>605</v>
      </c>
      <c r="E392" s="112">
        <v>45537</v>
      </c>
      <c r="F392" s="112">
        <v>47363</v>
      </c>
      <c r="G392" s="111" t="s">
        <v>52</v>
      </c>
      <c r="H392" s="111" t="s">
        <v>606</v>
      </c>
      <c r="I392" s="111" t="s">
        <v>27</v>
      </c>
      <c r="J392" s="136">
        <v>130292.29</v>
      </c>
      <c r="K392" s="111">
        <v>60</v>
      </c>
      <c r="L392" s="136">
        <v>7817537.4000000004</v>
      </c>
      <c r="M392" s="136">
        <v>7817537.4000000004</v>
      </c>
      <c r="N392" s="111" t="s">
        <v>607</v>
      </c>
      <c r="O392" s="111" t="s">
        <v>608</v>
      </c>
      <c r="P392" s="111" t="s">
        <v>609</v>
      </c>
      <c r="Q392" s="111" t="s">
        <v>57</v>
      </c>
      <c r="R392" s="1" t="s">
        <v>36</v>
      </c>
      <c r="S392" s="41"/>
      <c r="T392" s="47"/>
    </row>
    <row r="393" spans="1:20" ht="13.9">
      <c r="A393" s="114"/>
      <c r="B393" s="111"/>
      <c r="C393" s="111"/>
      <c r="D393" s="111"/>
      <c r="E393" s="112"/>
      <c r="F393" s="112"/>
      <c r="G393" s="111"/>
      <c r="H393" s="111"/>
      <c r="I393" s="111"/>
      <c r="J393" s="136"/>
      <c r="K393" s="111"/>
      <c r="L393" s="136"/>
      <c r="M393" s="136"/>
      <c r="N393" s="111"/>
      <c r="O393" s="111"/>
      <c r="P393" s="111"/>
      <c r="Q393" s="111"/>
      <c r="R393" s="1" t="s">
        <v>42</v>
      </c>
      <c r="S393" s="41"/>
      <c r="T393" s="47"/>
    </row>
    <row r="394" spans="1:20" ht="13.9">
      <c r="A394" s="114"/>
      <c r="B394" s="111"/>
      <c r="C394" s="111"/>
      <c r="D394" s="111"/>
      <c r="E394" s="112"/>
      <c r="F394" s="112"/>
      <c r="G394" s="111"/>
      <c r="H394" s="111"/>
      <c r="I394" s="111"/>
      <c r="J394" s="136"/>
      <c r="K394" s="111"/>
      <c r="L394" s="136"/>
      <c r="M394" s="136"/>
      <c r="N394" s="111"/>
      <c r="O394" s="111"/>
      <c r="P394" s="111"/>
      <c r="Q394" s="111"/>
      <c r="R394" s="1" t="s">
        <v>44</v>
      </c>
      <c r="S394" s="41"/>
      <c r="T394" s="47"/>
    </row>
    <row r="395" spans="1:20" ht="13.9">
      <c r="A395" s="114"/>
      <c r="B395" s="111"/>
      <c r="C395" s="111"/>
      <c r="D395" s="111"/>
      <c r="E395" s="112"/>
      <c r="F395" s="112"/>
      <c r="G395" s="111"/>
      <c r="H395" s="111"/>
      <c r="I395" s="111"/>
      <c r="J395" s="136"/>
      <c r="K395" s="111"/>
      <c r="L395" s="136"/>
      <c r="M395" s="136"/>
      <c r="N395" s="111"/>
      <c r="O395" s="111"/>
      <c r="P395" s="111"/>
      <c r="Q395" s="111"/>
      <c r="R395" s="1" t="s">
        <v>47</v>
      </c>
      <c r="S395" s="41"/>
      <c r="T395" s="47"/>
    </row>
    <row r="396" spans="1:20" ht="13.9">
      <c r="A396" s="114"/>
      <c r="B396" s="111"/>
      <c r="C396" s="111"/>
      <c r="D396" s="111"/>
      <c r="E396" s="112"/>
      <c r="F396" s="112"/>
      <c r="G396" s="111"/>
      <c r="H396" s="111"/>
      <c r="I396" s="111"/>
      <c r="J396" s="136"/>
      <c r="K396" s="111"/>
      <c r="L396" s="136"/>
      <c r="M396" s="136"/>
      <c r="N396" s="111"/>
      <c r="O396" s="111"/>
      <c r="P396" s="111"/>
      <c r="Q396" s="111"/>
      <c r="R396" s="1" t="s">
        <v>61</v>
      </c>
      <c r="S396" s="41"/>
      <c r="T396" s="47"/>
    </row>
    <row r="397" spans="1:20" ht="13.9">
      <c r="A397" s="114"/>
      <c r="B397" s="111"/>
      <c r="C397" s="111"/>
      <c r="D397" s="111"/>
      <c r="E397" s="112"/>
      <c r="F397" s="112"/>
      <c r="G397" s="111"/>
      <c r="H397" s="111"/>
      <c r="I397" s="111"/>
      <c r="J397" s="136"/>
      <c r="K397" s="111"/>
      <c r="L397" s="136"/>
      <c r="M397" s="136"/>
      <c r="N397" s="111"/>
      <c r="O397" s="111"/>
      <c r="P397" s="111"/>
      <c r="Q397" s="111"/>
      <c r="R397" s="1" t="s">
        <v>62</v>
      </c>
      <c r="S397" s="41"/>
      <c r="T397" s="47"/>
    </row>
    <row r="398" spans="1:20" ht="45" customHeight="1">
      <c r="A398" s="114" t="s">
        <v>610</v>
      </c>
      <c r="B398" s="111" t="s">
        <v>611</v>
      </c>
      <c r="C398" s="111" t="s">
        <v>612</v>
      </c>
      <c r="D398" s="111" t="s">
        <v>613</v>
      </c>
      <c r="E398" s="112">
        <v>45540</v>
      </c>
      <c r="F398" s="112">
        <v>46635</v>
      </c>
      <c r="G398" s="111" t="s">
        <v>52</v>
      </c>
      <c r="H398" s="5" t="s">
        <v>614</v>
      </c>
      <c r="I398" s="5" t="s">
        <v>27</v>
      </c>
      <c r="J398" s="42">
        <v>5254.2</v>
      </c>
      <c r="K398" s="5">
        <v>36</v>
      </c>
      <c r="L398" s="42">
        <v>189151.2</v>
      </c>
      <c r="M398" s="136">
        <v>3425454</v>
      </c>
      <c r="N398" s="111" t="s">
        <v>615</v>
      </c>
      <c r="O398" s="111" t="s">
        <v>616</v>
      </c>
      <c r="P398" s="111" t="s">
        <v>617</v>
      </c>
      <c r="Q398" s="111" t="s">
        <v>618</v>
      </c>
      <c r="R398" s="117" t="s">
        <v>36</v>
      </c>
      <c r="S398" s="45"/>
      <c r="T398" s="47"/>
    </row>
    <row r="399" spans="1:20" ht="45">
      <c r="A399" s="114"/>
      <c r="B399" s="111"/>
      <c r="C399" s="111"/>
      <c r="D399" s="111"/>
      <c r="E399" s="112"/>
      <c r="F399" s="112"/>
      <c r="G399" s="111"/>
      <c r="H399" s="5" t="s">
        <v>619</v>
      </c>
      <c r="I399" s="5" t="s">
        <v>27</v>
      </c>
      <c r="J399" s="42">
        <v>49770</v>
      </c>
      <c r="K399" s="5">
        <v>36</v>
      </c>
      <c r="L399" s="42">
        <v>1791720</v>
      </c>
      <c r="M399" s="136"/>
      <c r="N399" s="111"/>
      <c r="O399" s="111"/>
      <c r="P399" s="111"/>
      <c r="Q399" s="111"/>
      <c r="R399" s="117"/>
      <c r="S399" s="48"/>
      <c r="T399" s="47"/>
    </row>
    <row r="400" spans="1:20" ht="45">
      <c r="A400" s="114"/>
      <c r="B400" s="111"/>
      <c r="C400" s="111"/>
      <c r="D400" s="111"/>
      <c r="E400" s="112"/>
      <c r="F400" s="112"/>
      <c r="G400" s="111"/>
      <c r="H400" s="5" t="s">
        <v>620</v>
      </c>
      <c r="I400" s="5" t="s">
        <v>27</v>
      </c>
      <c r="J400" s="42">
        <v>26502.5</v>
      </c>
      <c r="K400" s="5">
        <v>36</v>
      </c>
      <c r="L400" s="42">
        <v>954090</v>
      </c>
      <c r="M400" s="136"/>
      <c r="N400" s="111"/>
      <c r="O400" s="111"/>
      <c r="P400" s="111"/>
      <c r="Q400" s="111"/>
      <c r="R400" s="117"/>
      <c r="S400" s="48"/>
      <c r="T400" s="47"/>
    </row>
    <row r="401" spans="1:20" ht="45" customHeight="1">
      <c r="A401" s="114"/>
      <c r="B401" s="111"/>
      <c r="C401" s="111"/>
      <c r="D401" s="111"/>
      <c r="E401" s="112"/>
      <c r="F401" s="112"/>
      <c r="G401" s="111"/>
      <c r="H401" s="111" t="s">
        <v>621</v>
      </c>
      <c r="I401" s="111" t="s">
        <v>27</v>
      </c>
      <c r="J401" s="136">
        <v>13624.8</v>
      </c>
      <c r="K401" s="111">
        <v>36</v>
      </c>
      <c r="L401" s="136">
        <v>490492.8</v>
      </c>
      <c r="M401" s="136"/>
      <c r="N401" s="111"/>
      <c r="O401" s="111"/>
      <c r="P401" s="111"/>
      <c r="Q401" s="111"/>
      <c r="R401" s="117"/>
      <c r="S401" s="48"/>
      <c r="T401" s="47"/>
    </row>
    <row r="402" spans="1:20">
      <c r="A402" s="114"/>
      <c r="B402" s="111"/>
      <c r="C402" s="111"/>
      <c r="D402" s="111"/>
      <c r="E402" s="112"/>
      <c r="F402" s="112"/>
      <c r="G402" s="111"/>
      <c r="H402" s="111"/>
      <c r="I402" s="111"/>
      <c r="J402" s="136"/>
      <c r="K402" s="111"/>
      <c r="L402" s="136"/>
      <c r="M402" s="136"/>
      <c r="N402" s="111"/>
      <c r="O402" s="111"/>
      <c r="P402" s="111"/>
      <c r="Q402" s="111"/>
      <c r="R402" s="1" t="s">
        <v>42</v>
      </c>
      <c r="S402" s="48"/>
      <c r="T402" s="47"/>
    </row>
    <row r="403" spans="1:20" ht="120">
      <c r="A403" s="2" t="s">
        <v>622</v>
      </c>
      <c r="B403" s="5" t="s">
        <v>623</v>
      </c>
      <c r="C403" s="5" t="s">
        <v>624</v>
      </c>
      <c r="D403" s="5" t="s">
        <v>625</v>
      </c>
      <c r="E403" s="4" t="s">
        <v>626</v>
      </c>
      <c r="F403" s="4">
        <v>46288</v>
      </c>
      <c r="G403" s="5" t="s">
        <v>52</v>
      </c>
      <c r="H403" s="5" t="s">
        <v>627</v>
      </c>
      <c r="I403" s="5" t="s">
        <v>73</v>
      </c>
      <c r="J403" s="42">
        <v>57.43</v>
      </c>
      <c r="K403" s="5">
        <v>1200</v>
      </c>
      <c r="L403" s="42">
        <v>68916</v>
      </c>
      <c r="M403" s="42">
        <v>68916</v>
      </c>
      <c r="N403" s="5" t="s">
        <v>528</v>
      </c>
      <c r="O403" s="5" t="s">
        <v>529</v>
      </c>
      <c r="P403" s="5" t="s">
        <v>628</v>
      </c>
      <c r="Q403" s="40" t="s">
        <v>416</v>
      </c>
      <c r="R403" s="1" t="s">
        <v>78</v>
      </c>
      <c r="S403" s="41"/>
      <c r="T403" s="47"/>
    </row>
    <row r="404" spans="1:20" ht="120" customHeight="1">
      <c r="A404" s="114" t="s">
        <v>629</v>
      </c>
      <c r="B404" s="111" t="s">
        <v>630</v>
      </c>
      <c r="C404" s="111" t="s">
        <v>624</v>
      </c>
      <c r="D404" s="111" t="s">
        <v>631</v>
      </c>
      <c r="E404" s="112" t="s">
        <v>626</v>
      </c>
      <c r="F404" s="112" t="s">
        <v>632</v>
      </c>
      <c r="G404" s="111" t="s">
        <v>52</v>
      </c>
      <c r="H404" s="111" t="s">
        <v>633</v>
      </c>
      <c r="I404" s="111" t="s">
        <v>27</v>
      </c>
      <c r="J404" s="136">
        <v>5800</v>
      </c>
      <c r="K404" s="111">
        <v>60</v>
      </c>
      <c r="L404" s="136">
        <v>348000</v>
      </c>
      <c r="M404" s="136">
        <v>348000</v>
      </c>
      <c r="N404" s="111" t="s">
        <v>634</v>
      </c>
      <c r="O404" s="111" t="s">
        <v>635</v>
      </c>
      <c r="P404" s="111" t="s">
        <v>634</v>
      </c>
      <c r="Q404" s="111" t="s">
        <v>57</v>
      </c>
      <c r="R404" s="29" t="s">
        <v>36</v>
      </c>
      <c r="S404" s="46"/>
      <c r="T404" s="47"/>
    </row>
    <row r="405" spans="1:20">
      <c r="A405" s="114"/>
      <c r="B405" s="111"/>
      <c r="C405" s="111"/>
      <c r="D405" s="111"/>
      <c r="E405" s="112"/>
      <c r="F405" s="112"/>
      <c r="G405" s="111"/>
      <c r="H405" s="111"/>
      <c r="I405" s="111"/>
      <c r="J405" s="136"/>
      <c r="K405" s="111"/>
      <c r="L405" s="136"/>
      <c r="M405" s="136"/>
      <c r="N405" s="111"/>
      <c r="O405" s="111"/>
      <c r="P405" s="111"/>
      <c r="Q405" s="111"/>
      <c r="R405" s="1" t="s">
        <v>42</v>
      </c>
      <c r="S405" s="41"/>
      <c r="T405" s="47"/>
    </row>
    <row r="406" spans="1:20">
      <c r="A406" s="114"/>
      <c r="B406" s="111"/>
      <c r="C406" s="111"/>
      <c r="D406" s="111"/>
      <c r="E406" s="112"/>
      <c r="F406" s="112"/>
      <c r="G406" s="111"/>
      <c r="H406" s="111"/>
      <c r="I406" s="111"/>
      <c r="J406" s="136"/>
      <c r="K406" s="111"/>
      <c r="L406" s="136"/>
      <c r="M406" s="136"/>
      <c r="N406" s="111"/>
      <c r="O406" s="111"/>
      <c r="P406" s="111"/>
      <c r="Q406" s="111"/>
      <c r="R406" s="1" t="s">
        <v>44</v>
      </c>
      <c r="S406" s="41"/>
      <c r="T406" s="47"/>
    </row>
    <row r="407" spans="1:20">
      <c r="A407" s="114"/>
      <c r="B407" s="111"/>
      <c r="C407" s="111"/>
      <c r="D407" s="111"/>
      <c r="E407" s="112"/>
      <c r="F407" s="112"/>
      <c r="G407" s="111"/>
      <c r="H407" s="111"/>
      <c r="I407" s="111"/>
      <c r="J407" s="136"/>
      <c r="K407" s="111"/>
      <c r="L407" s="136"/>
      <c r="M407" s="136"/>
      <c r="N407" s="111"/>
      <c r="O407" s="111"/>
      <c r="P407" s="111"/>
      <c r="Q407" s="111"/>
      <c r="R407" s="1" t="s">
        <v>47</v>
      </c>
      <c r="S407" s="41"/>
      <c r="T407" s="47"/>
    </row>
    <row r="408" spans="1:20">
      <c r="A408" s="114"/>
      <c r="B408" s="111"/>
      <c r="C408" s="111"/>
      <c r="D408" s="111"/>
      <c r="E408" s="112"/>
      <c r="F408" s="112"/>
      <c r="G408" s="111"/>
      <c r="H408" s="111"/>
      <c r="I408" s="111"/>
      <c r="J408" s="136"/>
      <c r="K408" s="111"/>
      <c r="L408" s="136"/>
      <c r="M408" s="136"/>
      <c r="N408" s="111"/>
      <c r="O408" s="111"/>
      <c r="P408" s="111"/>
      <c r="Q408" s="111"/>
      <c r="R408" s="1" t="s">
        <v>61</v>
      </c>
      <c r="S408" s="41"/>
      <c r="T408" s="47"/>
    </row>
    <row r="409" spans="1:20" ht="120" customHeight="1">
      <c r="A409" s="114" t="s">
        <v>636</v>
      </c>
      <c r="B409" s="111" t="s">
        <v>637</v>
      </c>
      <c r="C409" s="111" t="s">
        <v>638</v>
      </c>
      <c r="D409" s="111" t="s">
        <v>639</v>
      </c>
      <c r="E409" s="112" t="s">
        <v>640</v>
      </c>
      <c r="F409" s="112" t="s">
        <v>641</v>
      </c>
      <c r="G409" s="111" t="s">
        <v>52</v>
      </c>
      <c r="H409" s="111" t="s">
        <v>642</v>
      </c>
      <c r="I409" s="111" t="s">
        <v>27</v>
      </c>
      <c r="J409" s="136">
        <v>33898.79</v>
      </c>
      <c r="K409" s="111">
        <v>60</v>
      </c>
      <c r="L409" s="136">
        <v>2033927.4</v>
      </c>
      <c r="M409" s="136">
        <v>2033927.4</v>
      </c>
      <c r="N409" s="111" t="s">
        <v>643</v>
      </c>
      <c r="O409" s="111" t="s">
        <v>644</v>
      </c>
      <c r="P409" s="111" t="s">
        <v>643</v>
      </c>
      <c r="Q409" s="111" t="s">
        <v>57</v>
      </c>
      <c r="R409" s="1" t="s">
        <v>36</v>
      </c>
      <c r="S409" s="41"/>
      <c r="T409" s="47"/>
    </row>
    <row r="410" spans="1:20" ht="13.9">
      <c r="A410" s="114"/>
      <c r="B410" s="111"/>
      <c r="C410" s="111"/>
      <c r="D410" s="111"/>
      <c r="E410" s="112"/>
      <c r="F410" s="112"/>
      <c r="G410" s="111"/>
      <c r="H410" s="111"/>
      <c r="I410" s="111"/>
      <c r="J410" s="136"/>
      <c r="K410" s="111"/>
      <c r="L410" s="136"/>
      <c r="M410" s="136"/>
      <c r="N410" s="111"/>
      <c r="O410" s="111"/>
      <c r="P410" s="111"/>
      <c r="Q410" s="111"/>
      <c r="R410" s="1" t="s">
        <v>42</v>
      </c>
      <c r="S410" s="41"/>
      <c r="T410" s="47"/>
    </row>
    <row r="411" spans="1:20" ht="13.9">
      <c r="A411" s="114"/>
      <c r="B411" s="111"/>
      <c r="C411" s="111"/>
      <c r="D411" s="111"/>
      <c r="E411" s="112"/>
      <c r="F411" s="112"/>
      <c r="G411" s="111"/>
      <c r="H411" s="111"/>
      <c r="I411" s="111"/>
      <c r="J411" s="136"/>
      <c r="K411" s="111"/>
      <c r="L411" s="136"/>
      <c r="M411" s="136"/>
      <c r="N411" s="111"/>
      <c r="O411" s="111"/>
      <c r="P411" s="111"/>
      <c r="Q411" s="111"/>
      <c r="R411" s="1" t="s">
        <v>44</v>
      </c>
      <c r="S411" s="41"/>
      <c r="T411" s="47"/>
    </row>
    <row r="412" spans="1:20" ht="13.9">
      <c r="A412" s="114"/>
      <c r="B412" s="111"/>
      <c r="C412" s="111"/>
      <c r="D412" s="111"/>
      <c r="E412" s="112"/>
      <c r="F412" s="112"/>
      <c r="G412" s="111"/>
      <c r="H412" s="111"/>
      <c r="I412" s="111"/>
      <c r="J412" s="136"/>
      <c r="K412" s="111"/>
      <c r="L412" s="136"/>
      <c r="M412" s="136"/>
      <c r="N412" s="111"/>
      <c r="O412" s="111"/>
      <c r="P412" s="111"/>
      <c r="Q412" s="111"/>
      <c r="R412" s="1" t="s">
        <v>47</v>
      </c>
      <c r="S412" s="41"/>
      <c r="T412" s="47"/>
    </row>
    <row r="413" spans="1:20" ht="13.9">
      <c r="A413" s="114"/>
      <c r="B413" s="111"/>
      <c r="C413" s="111"/>
      <c r="D413" s="111"/>
      <c r="E413" s="112"/>
      <c r="F413" s="112"/>
      <c r="G413" s="111"/>
      <c r="H413" s="111"/>
      <c r="I413" s="111"/>
      <c r="J413" s="136"/>
      <c r="K413" s="111"/>
      <c r="L413" s="136"/>
      <c r="M413" s="136"/>
      <c r="N413" s="111"/>
      <c r="O413" s="111"/>
      <c r="P413" s="111"/>
      <c r="Q413" s="111"/>
      <c r="R413" s="1" t="s">
        <v>61</v>
      </c>
      <c r="S413" s="41"/>
      <c r="T413" s="47"/>
    </row>
    <row r="414" spans="1:20" ht="13.9">
      <c r="A414" s="114"/>
      <c r="B414" s="111"/>
      <c r="C414" s="111"/>
      <c r="D414" s="111"/>
      <c r="E414" s="112"/>
      <c r="F414" s="112"/>
      <c r="G414" s="111"/>
      <c r="H414" s="111"/>
      <c r="I414" s="111"/>
      <c r="J414" s="136"/>
      <c r="K414" s="111"/>
      <c r="L414" s="136"/>
      <c r="M414" s="136"/>
      <c r="N414" s="111"/>
      <c r="O414" s="111"/>
      <c r="P414" s="111"/>
      <c r="Q414" s="111"/>
      <c r="R414" s="1" t="s">
        <v>62</v>
      </c>
      <c r="S414" s="41"/>
      <c r="T414" s="47"/>
    </row>
    <row r="415" spans="1:20" ht="120" customHeight="1">
      <c r="A415" s="114" t="s">
        <v>645</v>
      </c>
      <c r="B415" s="111" t="s">
        <v>646</v>
      </c>
      <c r="C415" s="111" t="s">
        <v>647</v>
      </c>
      <c r="D415" s="111" t="s">
        <v>648</v>
      </c>
      <c r="E415" s="112" t="s">
        <v>649</v>
      </c>
      <c r="F415" s="112" t="s">
        <v>650</v>
      </c>
      <c r="G415" s="111" t="s">
        <v>52</v>
      </c>
      <c r="H415" s="111" t="s">
        <v>651</v>
      </c>
      <c r="I415" s="111" t="s">
        <v>27</v>
      </c>
      <c r="J415" s="136">
        <v>74077.759999999995</v>
      </c>
      <c r="K415" s="111">
        <v>60</v>
      </c>
      <c r="L415" s="136">
        <v>4444665.5999999996</v>
      </c>
      <c r="M415" s="136">
        <v>4444665.5999999996</v>
      </c>
      <c r="N415" s="111" t="s">
        <v>485</v>
      </c>
      <c r="O415" s="111" t="s">
        <v>486</v>
      </c>
      <c r="P415" s="111" t="s">
        <v>652</v>
      </c>
      <c r="Q415" s="111" t="s">
        <v>57</v>
      </c>
      <c r="R415" s="1" t="s">
        <v>36</v>
      </c>
      <c r="S415" s="41"/>
      <c r="T415" s="47"/>
    </row>
    <row r="416" spans="1:20">
      <c r="A416" s="114"/>
      <c r="B416" s="111"/>
      <c r="C416" s="111"/>
      <c r="D416" s="111"/>
      <c r="E416" s="112"/>
      <c r="F416" s="112"/>
      <c r="G416" s="111"/>
      <c r="H416" s="111"/>
      <c r="I416" s="111"/>
      <c r="J416" s="136"/>
      <c r="K416" s="111"/>
      <c r="L416" s="136"/>
      <c r="M416" s="136"/>
      <c r="N416" s="111"/>
      <c r="O416" s="111"/>
      <c r="P416" s="111"/>
      <c r="Q416" s="111"/>
      <c r="R416" s="1" t="s">
        <v>42</v>
      </c>
      <c r="S416" s="41"/>
      <c r="T416" s="47"/>
    </row>
    <row r="417" spans="1:20">
      <c r="A417" s="114"/>
      <c r="B417" s="111"/>
      <c r="C417" s="111"/>
      <c r="D417" s="111"/>
      <c r="E417" s="112"/>
      <c r="F417" s="112"/>
      <c r="G417" s="111"/>
      <c r="H417" s="111"/>
      <c r="I417" s="111"/>
      <c r="J417" s="136"/>
      <c r="K417" s="111"/>
      <c r="L417" s="136"/>
      <c r="M417" s="136"/>
      <c r="N417" s="111"/>
      <c r="O417" s="111"/>
      <c r="P417" s="111"/>
      <c r="Q417" s="111"/>
      <c r="R417" s="1" t="s">
        <v>44</v>
      </c>
      <c r="S417" s="41"/>
      <c r="T417" s="47"/>
    </row>
    <row r="418" spans="1:20">
      <c r="A418" s="114"/>
      <c r="B418" s="111"/>
      <c r="C418" s="111"/>
      <c r="D418" s="111"/>
      <c r="E418" s="112"/>
      <c r="F418" s="112"/>
      <c r="G418" s="111"/>
      <c r="H418" s="111"/>
      <c r="I418" s="111"/>
      <c r="J418" s="136"/>
      <c r="K418" s="111"/>
      <c r="L418" s="136"/>
      <c r="M418" s="136"/>
      <c r="N418" s="111"/>
      <c r="O418" s="111"/>
      <c r="P418" s="111"/>
      <c r="Q418" s="111"/>
      <c r="R418" s="1" t="s">
        <v>47</v>
      </c>
      <c r="S418" s="41"/>
      <c r="T418" s="47"/>
    </row>
    <row r="419" spans="1:20">
      <c r="A419" s="114"/>
      <c r="B419" s="111"/>
      <c r="C419" s="111"/>
      <c r="D419" s="111"/>
      <c r="E419" s="112"/>
      <c r="F419" s="112"/>
      <c r="G419" s="111"/>
      <c r="H419" s="111"/>
      <c r="I419" s="111"/>
      <c r="J419" s="136"/>
      <c r="K419" s="111"/>
      <c r="L419" s="136"/>
      <c r="M419" s="136"/>
      <c r="N419" s="111"/>
      <c r="O419" s="111"/>
      <c r="P419" s="111"/>
      <c r="Q419" s="111"/>
      <c r="R419" s="1" t="s">
        <v>61</v>
      </c>
      <c r="S419" s="41"/>
      <c r="T419" s="47"/>
    </row>
    <row r="420" spans="1:20" ht="90" customHeight="1">
      <c r="A420" s="114" t="s">
        <v>653</v>
      </c>
      <c r="B420" s="111" t="s">
        <v>654</v>
      </c>
      <c r="C420" s="111" t="s">
        <v>655</v>
      </c>
      <c r="D420" s="111" t="s">
        <v>656</v>
      </c>
      <c r="E420" s="112" t="s">
        <v>657</v>
      </c>
      <c r="F420" s="112">
        <v>46309</v>
      </c>
      <c r="G420" s="111" t="s">
        <v>52</v>
      </c>
      <c r="H420" s="111" t="s">
        <v>658</v>
      </c>
      <c r="I420" s="111" t="s">
        <v>110</v>
      </c>
      <c r="J420" s="143">
        <v>47922.59</v>
      </c>
      <c r="K420" s="111">
        <v>1</v>
      </c>
      <c r="L420" s="143">
        <v>47922.59</v>
      </c>
      <c r="M420" s="143">
        <v>47922.59</v>
      </c>
      <c r="N420" s="111" t="s">
        <v>659</v>
      </c>
      <c r="O420" s="111" t="s">
        <v>660</v>
      </c>
      <c r="P420" s="111" t="s">
        <v>661</v>
      </c>
      <c r="Q420" s="111" t="s">
        <v>108</v>
      </c>
      <c r="R420" s="1" t="s">
        <v>78</v>
      </c>
      <c r="S420" s="41"/>
      <c r="T420" s="47"/>
    </row>
    <row r="421" spans="1:20">
      <c r="A421" s="114"/>
      <c r="B421" s="111"/>
      <c r="C421" s="111"/>
      <c r="D421" s="111"/>
      <c r="E421" s="112"/>
      <c r="F421" s="112"/>
      <c r="G421" s="111"/>
      <c r="H421" s="111"/>
      <c r="I421" s="111"/>
      <c r="J421" s="143"/>
      <c r="K421" s="111"/>
      <c r="L421" s="143"/>
      <c r="M421" s="143"/>
      <c r="N421" s="111"/>
      <c r="O421" s="111"/>
      <c r="P421" s="111"/>
      <c r="Q421" s="111"/>
      <c r="R421" s="1" t="s">
        <v>33</v>
      </c>
      <c r="S421" s="41"/>
      <c r="T421" s="47"/>
    </row>
    <row r="422" spans="1:20" ht="90" customHeight="1">
      <c r="A422" s="141" t="s">
        <v>662</v>
      </c>
      <c r="B422" s="111" t="s">
        <v>663</v>
      </c>
      <c r="C422" s="111" t="s">
        <v>664</v>
      </c>
      <c r="D422" s="111" t="s">
        <v>665</v>
      </c>
      <c r="E422" s="111" t="s">
        <v>666</v>
      </c>
      <c r="F422" s="112">
        <v>46396</v>
      </c>
      <c r="G422" s="111" t="s">
        <v>52</v>
      </c>
      <c r="H422" s="5" t="s">
        <v>667</v>
      </c>
      <c r="I422" s="5" t="s">
        <v>73</v>
      </c>
      <c r="J422" s="42">
        <v>58275</v>
      </c>
      <c r="K422" s="5">
        <v>1</v>
      </c>
      <c r="L422" s="42">
        <v>58275</v>
      </c>
      <c r="M422" s="136">
        <v>116550</v>
      </c>
      <c r="N422" s="111" t="s">
        <v>668</v>
      </c>
      <c r="O422" s="111" t="s">
        <v>669</v>
      </c>
      <c r="P422" s="111" t="s">
        <v>670</v>
      </c>
      <c r="Q422" s="111" t="s">
        <v>671</v>
      </c>
      <c r="R422" s="141" t="s">
        <v>78</v>
      </c>
      <c r="S422" s="46"/>
      <c r="T422" s="47"/>
    </row>
    <row r="423" spans="1:20" ht="90" customHeight="1">
      <c r="A423" s="141"/>
      <c r="B423" s="111"/>
      <c r="C423" s="111"/>
      <c r="D423" s="111"/>
      <c r="E423" s="111"/>
      <c r="F423" s="112"/>
      <c r="G423" s="111"/>
      <c r="H423" s="111" t="s">
        <v>672</v>
      </c>
      <c r="I423" s="111" t="s">
        <v>73</v>
      </c>
      <c r="J423" s="136">
        <v>58275</v>
      </c>
      <c r="K423" s="111">
        <v>1</v>
      </c>
      <c r="L423" s="136">
        <v>58275</v>
      </c>
      <c r="M423" s="136"/>
      <c r="N423" s="111"/>
      <c r="O423" s="111"/>
      <c r="P423" s="111"/>
      <c r="Q423" s="111"/>
      <c r="R423" s="141"/>
      <c r="S423" s="46"/>
      <c r="T423" s="47"/>
    </row>
    <row r="424" spans="1:20">
      <c r="A424" s="141"/>
      <c r="B424" s="111"/>
      <c r="C424" s="111"/>
      <c r="D424" s="111"/>
      <c r="E424" s="111"/>
      <c r="F424" s="112"/>
      <c r="G424" s="111"/>
      <c r="H424" s="111"/>
      <c r="I424" s="111"/>
      <c r="J424" s="136"/>
      <c r="K424" s="111"/>
      <c r="L424" s="136"/>
      <c r="M424" s="136"/>
      <c r="N424" s="111"/>
      <c r="O424" s="111"/>
      <c r="P424" s="111"/>
      <c r="Q424" s="111"/>
      <c r="R424" s="35" t="s">
        <v>33</v>
      </c>
      <c r="S424" s="46"/>
      <c r="T424" s="47"/>
    </row>
    <row r="425" spans="1:20" ht="105" customHeight="1">
      <c r="A425" s="117" t="s">
        <v>673</v>
      </c>
      <c r="B425" s="111" t="s">
        <v>674</v>
      </c>
      <c r="C425" s="111" t="s">
        <v>675</v>
      </c>
      <c r="D425" s="111" t="s">
        <v>676</v>
      </c>
      <c r="E425" s="111" t="s">
        <v>677</v>
      </c>
      <c r="F425" s="112">
        <v>46431</v>
      </c>
      <c r="G425" s="111" t="s">
        <v>678</v>
      </c>
      <c r="H425" s="111" t="s">
        <v>679</v>
      </c>
      <c r="I425" s="111" t="s">
        <v>73</v>
      </c>
      <c r="J425" s="144">
        <v>2872.65</v>
      </c>
      <c r="K425" s="111">
        <v>60</v>
      </c>
      <c r="L425" s="144">
        <v>166226.5</v>
      </c>
      <c r="M425" s="144">
        <v>166226.5</v>
      </c>
      <c r="N425" s="111" t="s">
        <v>680</v>
      </c>
      <c r="O425" s="111" t="s">
        <v>681</v>
      </c>
      <c r="P425" s="111" t="s">
        <v>682</v>
      </c>
      <c r="Q425" s="111" t="s">
        <v>683</v>
      </c>
      <c r="R425" s="5" t="s">
        <v>221</v>
      </c>
      <c r="S425" s="45"/>
      <c r="T425" s="47"/>
    </row>
    <row r="426" spans="1:20">
      <c r="A426" s="117"/>
      <c r="B426" s="111"/>
      <c r="C426" s="111"/>
      <c r="D426" s="111"/>
      <c r="E426" s="111"/>
      <c r="F426" s="112"/>
      <c r="G426" s="111"/>
      <c r="H426" s="111"/>
      <c r="I426" s="111"/>
      <c r="J426" s="144"/>
      <c r="K426" s="111"/>
      <c r="L426" s="144"/>
      <c r="M426" s="144"/>
      <c r="N426" s="111"/>
      <c r="O426" s="111"/>
      <c r="P426" s="111"/>
      <c r="Q426" s="111"/>
      <c r="R426" s="1" t="s">
        <v>78</v>
      </c>
      <c r="S426" s="45"/>
      <c r="T426" s="47"/>
    </row>
    <row r="427" spans="1:20" ht="30" customHeight="1">
      <c r="A427" s="117" t="s">
        <v>684</v>
      </c>
      <c r="B427" s="111" t="s">
        <v>685</v>
      </c>
      <c r="C427" s="111" t="s">
        <v>686</v>
      </c>
      <c r="D427" s="111" t="s">
        <v>687</v>
      </c>
      <c r="E427" s="111" t="s">
        <v>688</v>
      </c>
      <c r="F427" s="112">
        <v>46429</v>
      </c>
      <c r="G427" s="111" t="s">
        <v>678</v>
      </c>
      <c r="H427" s="5" t="s">
        <v>689</v>
      </c>
      <c r="I427" s="5" t="s">
        <v>27</v>
      </c>
      <c r="J427" s="49">
        <v>26277.23</v>
      </c>
      <c r="K427" s="5">
        <v>12</v>
      </c>
      <c r="L427" s="49">
        <v>315326.76</v>
      </c>
      <c r="M427" s="144">
        <v>387537.96</v>
      </c>
      <c r="N427" s="111" t="s">
        <v>690</v>
      </c>
      <c r="O427" s="111" t="s">
        <v>128</v>
      </c>
      <c r="P427" s="111" t="s">
        <v>691</v>
      </c>
      <c r="Q427" s="111" t="s">
        <v>692</v>
      </c>
      <c r="R427" s="117" t="s">
        <v>36</v>
      </c>
      <c r="S427" s="45"/>
      <c r="T427" s="47"/>
    </row>
    <row r="428" spans="1:20" ht="59.25" customHeight="1">
      <c r="A428" s="117"/>
      <c r="B428" s="111"/>
      <c r="C428" s="111"/>
      <c r="D428" s="111"/>
      <c r="E428" s="111"/>
      <c r="F428" s="112"/>
      <c r="G428" s="111"/>
      <c r="H428" s="111" t="s">
        <v>693</v>
      </c>
      <c r="I428" s="111" t="s">
        <v>551</v>
      </c>
      <c r="J428" s="144">
        <v>300.88</v>
      </c>
      <c r="K428" s="111">
        <v>240</v>
      </c>
      <c r="L428" s="144">
        <v>72211.199999999997</v>
      </c>
      <c r="M428" s="144"/>
      <c r="N428" s="111"/>
      <c r="O428" s="111"/>
      <c r="P428" s="111"/>
      <c r="Q428" s="111"/>
      <c r="R428" s="117"/>
      <c r="S428" s="45"/>
      <c r="T428" s="47"/>
    </row>
    <row r="429" spans="1:20" ht="59.25" customHeight="1">
      <c r="A429" s="117"/>
      <c r="B429" s="111"/>
      <c r="C429" s="111"/>
      <c r="D429" s="111"/>
      <c r="E429" s="111"/>
      <c r="F429" s="112"/>
      <c r="G429" s="111"/>
      <c r="H429" s="111"/>
      <c r="I429" s="111"/>
      <c r="J429" s="144"/>
      <c r="K429" s="111"/>
      <c r="L429" s="144"/>
      <c r="M429" s="144"/>
      <c r="N429" s="111"/>
      <c r="O429" s="111"/>
      <c r="P429" s="111"/>
      <c r="Q429" s="111"/>
      <c r="R429" s="1" t="s">
        <v>78</v>
      </c>
      <c r="S429" s="45"/>
      <c r="T429" s="47"/>
    </row>
    <row r="430" spans="1:20" ht="59.25" customHeight="1">
      <c r="A430" s="117"/>
      <c r="B430" s="111"/>
      <c r="C430" s="111"/>
      <c r="D430" s="111"/>
      <c r="E430" s="111"/>
      <c r="F430" s="112"/>
      <c r="G430" s="111"/>
      <c r="H430" s="111"/>
      <c r="I430" s="111"/>
      <c r="J430" s="144"/>
      <c r="K430" s="111"/>
      <c r="L430" s="144"/>
      <c r="M430" s="144"/>
      <c r="N430" s="111"/>
      <c r="O430" s="111"/>
      <c r="P430" s="111"/>
      <c r="Q430" s="111"/>
      <c r="R430" s="1" t="s">
        <v>42</v>
      </c>
      <c r="S430" s="45"/>
      <c r="T430" s="47"/>
    </row>
    <row r="431" spans="1:20" ht="59.25" customHeight="1">
      <c r="A431" s="117"/>
      <c r="B431" s="111"/>
      <c r="C431" s="111"/>
      <c r="D431" s="111"/>
      <c r="E431" s="111"/>
      <c r="F431" s="112"/>
      <c r="G431" s="111"/>
      <c r="H431" s="111"/>
      <c r="I431" s="111"/>
      <c r="J431" s="144"/>
      <c r="K431" s="111"/>
      <c r="L431" s="144"/>
      <c r="M431" s="144"/>
      <c r="N431" s="111"/>
      <c r="O431" s="111"/>
      <c r="P431" s="111"/>
      <c r="Q431" s="111"/>
      <c r="R431" s="1" t="s">
        <v>44</v>
      </c>
      <c r="S431" s="45"/>
      <c r="T431" s="47"/>
    </row>
    <row r="432" spans="1:20" ht="30" customHeight="1">
      <c r="A432" s="117" t="s">
        <v>694</v>
      </c>
      <c r="B432" s="111" t="s">
        <v>695</v>
      </c>
      <c r="C432" s="111" t="s">
        <v>696</v>
      </c>
      <c r="D432" s="111" t="s">
        <v>697</v>
      </c>
      <c r="E432" s="111" t="s">
        <v>677</v>
      </c>
      <c r="F432" s="112" t="s">
        <v>698</v>
      </c>
      <c r="G432" s="111" t="s">
        <v>25</v>
      </c>
      <c r="H432" s="5" t="s">
        <v>699</v>
      </c>
      <c r="I432" s="5" t="s">
        <v>110</v>
      </c>
      <c r="J432" s="49">
        <v>3000</v>
      </c>
      <c r="K432" s="5">
        <v>4</v>
      </c>
      <c r="L432" s="49">
        <v>12000</v>
      </c>
      <c r="M432" s="144">
        <v>24000</v>
      </c>
      <c r="N432" s="111" t="s">
        <v>700</v>
      </c>
      <c r="O432" s="111" t="s">
        <v>701</v>
      </c>
      <c r="P432" s="111" t="s">
        <v>702</v>
      </c>
      <c r="Q432" s="111" t="s">
        <v>683</v>
      </c>
      <c r="R432" s="111" t="s">
        <v>221</v>
      </c>
      <c r="S432" s="45"/>
      <c r="T432" s="47"/>
    </row>
    <row r="433" spans="1:20 1025:1026" ht="58.5" customHeight="1">
      <c r="A433" s="117"/>
      <c r="B433" s="111"/>
      <c r="C433" s="111"/>
      <c r="D433" s="111"/>
      <c r="E433" s="111"/>
      <c r="F433" s="112"/>
      <c r="G433" s="111"/>
      <c r="H433" s="5" t="s">
        <v>703</v>
      </c>
      <c r="I433" s="5" t="s">
        <v>110</v>
      </c>
      <c r="J433" s="49">
        <v>3000</v>
      </c>
      <c r="K433" s="5">
        <v>4</v>
      </c>
      <c r="L433" s="49">
        <v>12000</v>
      </c>
      <c r="M433" s="144"/>
      <c r="N433" s="111"/>
      <c r="O433" s="111"/>
      <c r="P433" s="111"/>
      <c r="Q433" s="111"/>
      <c r="R433" s="111"/>
      <c r="S433" s="45"/>
      <c r="T433" s="47"/>
    </row>
    <row r="434" spans="1:20 1025:1026" ht="120" customHeight="1">
      <c r="A434" s="117" t="s">
        <v>704</v>
      </c>
      <c r="B434" s="111" t="s">
        <v>705</v>
      </c>
      <c r="C434" s="111" t="s">
        <v>696</v>
      </c>
      <c r="D434" s="111" t="s">
        <v>706</v>
      </c>
      <c r="E434" s="111" t="s">
        <v>677</v>
      </c>
      <c r="F434" s="112" t="s">
        <v>707</v>
      </c>
      <c r="G434" s="111" t="s">
        <v>678</v>
      </c>
      <c r="H434" s="111" t="s">
        <v>708</v>
      </c>
      <c r="I434" s="111" t="s">
        <v>27</v>
      </c>
      <c r="J434" s="144">
        <v>4000</v>
      </c>
      <c r="K434" s="111">
        <v>60</v>
      </c>
      <c r="L434" s="144">
        <v>240000</v>
      </c>
      <c r="M434" s="144">
        <v>240000</v>
      </c>
      <c r="N434" s="111" t="s">
        <v>709</v>
      </c>
      <c r="O434" s="111" t="s">
        <v>710</v>
      </c>
      <c r="P434" s="111"/>
      <c r="Q434" s="111" t="s">
        <v>711</v>
      </c>
      <c r="R434" s="1" t="s">
        <v>78</v>
      </c>
      <c r="S434" s="41"/>
      <c r="T434" s="47"/>
    </row>
    <row r="435" spans="1:20 1025:1026">
      <c r="A435" s="117"/>
      <c r="B435" s="111"/>
      <c r="C435" s="111"/>
      <c r="D435" s="111"/>
      <c r="E435" s="111"/>
      <c r="F435" s="112"/>
      <c r="G435" s="111"/>
      <c r="H435" s="111"/>
      <c r="I435" s="111"/>
      <c r="J435" s="144"/>
      <c r="K435" s="111"/>
      <c r="L435" s="144"/>
      <c r="M435" s="144"/>
      <c r="N435" s="111"/>
      <c r="O435" s="111"/>
      <c r="P435" s="111"/>
      <c r="Q435" s="111"/>
      <c r="R435" s="1" t="s">
        <v>36</v>
      </c>
      <c r="S435" s="41"/>
      <c r="T435" s="47"/>
    </row>
    <row r="436" spans="1:20 1025:1026" ht="120">
      <c r="A436" s="1" t="s">
        <v>712</v>
      </c>
      <c r="B436" s="5" t="s">
        <v>713</v>
      </c>
      <c r="C436" s="5" t="s">
        <v>714</v>
      </c>
      <c r="D436" s="5" t="s">
        <v>715</v>
      </c>
      <c r="E436" s="5" t="s">
        <v>716</v>
      </c>
      <c r="F436" s="4">
        <v>46446</v>
      </c>
      <c r="G436" s="5" t="s">
        <v>678</v>
      </c>
      <c r="H436" s="5" t="s">
        <v>717</v>
      </c>
      <c r="I436" s="5" t="s">
        <v>110</v>
      </c>
      <c r="J436" s="49">
        <v>118798.68</v>
      </c>
      <c r="K436" s="5">
        <v>1</v>
      </c>
      <c r="L436" s="49">
        <v>118798.68</v>
      </c>
      <c r="M436" s="49">
        <v>118798.68</v>
      </c>
      <c r="N436" s="5" t="s">
        <v>718</v>
      </c>
      <c r="O436" s="5" t="s">
        <v>719</v>
      </c>
      <c r="P436" s="5" t="s">
        <v>720</v>
      </c>
      <c r="Q436" s="40" t="s">
        <v>477</v>
      </c>
      <c r="R436" s="1" t="s">
        <v>721</v>
      </c>
      <c r="S436" s="45"/>
    </row>
    <row r="437" spans="1:20 1025:1026" ht="105">
      <c r="A437" s="1" t="s">
        <v>722</v>
      </c>
      <c r="B437" s="5" t="s">
        <v>723</v>
      </c>
      <c r="C437" s="5" t="s">
        <v>724</v>
      </c>
      <c r="D437" s="5" t="s">
        <v>725</v>
      </c>
      <c r="E437" s="5" t="s">
        <v>726</v>
      </c>
      <c r="F437" s="4">
        <v>46458</v>
      </c>
      <c r="G437" s="5" t="s">
        <v>678</v>
      </c>
      <c r="H437" s="5" t="s">
        <v>727</v>
      </c>
      <c r="I437" s="5" t="s">
        <v>110</v>
      </c>
      <c r="J437" s="42">
        <v>3708.2</v>
      </c>
      <c r="K437" s="5">
        <v>1</v>
      </c>
      <c r="L437" s="42">
        <v>3708.2</v>
      </c>
      <c r="M437" s="42">
        <v>3708.2</v>
      </c>
      <c r="N437" s="5" t="s">
        <v>728</v>
      </c>
      <c r="O437" s="5" t="s">
        <v>729</v>
      </c>
      <c r="P437" s="5" t="s">
        <v>730</v>
      </c>
      <c r="Q437" s="40" t="s">
        <v>731</v>
      </c>
      <c r="R437" s="1" t="s">
        <v>78</v>
      </c>
      <c r="S437" s="45"/>
      <c r="T437" s="50"/>
      <c r="AMK437" s="27"/>
      <c r="AML437" s="27"/>
    </row>
    <row r="438" spans="1:20 1025:1026" ht="75">
      <c r="A438" s="1" t="s">
        <v>732</v>
      </c>
      <c r="B438" s="5" t="s">
        <v>733</v>
      </c>
      <c r="C438" s="5" t="s">
        <v>724</v>
      </c>
      <c r="D438" s="5" t="s">
        <v>734</v>
      </c>
      <c r="E438" s="5" t="s">
        <v>726</v>
      </c>
      <c r="F438" s="5" t="s">
        <v>735</v>
      </c>
      <c r="G438" s="5" t="s">
        <v>25</v>
      </c>
      <c r="H438" s="5" t="s">
        <v>736</v>
      </c>
      <c r="I438" s="5" t="s">
        <v>110</v>
      </c>
      <c r="J438" s="42">
        <v>53317.31</v>
      </c>
      <c r="K438" s="5">
        <v>1</v>
      </c>
      <c r="L438" s="42">
        <v>53317.31</v>
      </c>
      <c r="M438" s="42">
        <v>53317.31</v>
      </c>
      <c r="N438" s="5" t="s">
        <v>659</v>
      </c>
      <c r="O438" s="5" t="s">
        <v>660</v>
      </c>
      <c r="P438" s="5" t="s">
        <v>737</v>
      </c>
      <c r="Q438" s="40" t="s">
        <v>738</v>
      </c>
      <c r="R438" s="5" t="s">
        <v>221</v>
      </c>
      <c r="S438" s="45"/>
      <c r="T438" s="50"/>
    </row>
    <row r="439" spans="1:20 1025:1026" ht="105">
      <c r="A439" s="1" t="s">
        <v>739</v>
      </c>
      <c r="B439" s="5" t="s">
        <v>740</v>
      </c>
      <c r="C439" s="5" t="s">
        <v>724</v>
      </c>
      <c r="D439" s="5" t="s">
        <v>725</v>
      </c>
      <c r="E439" s="5" t="s">
        <v>741</v>
      </c>
      <c r="F439" s="4">
        <v>46459</v>
      </c>
      <c r="G439" s="5" t="s">
        <v>678</v>
      </c>
      <c r="H439" s="5" t="s">
        <v>742</v>
      </c>
      <c r="I439" s="5" t="s">
        <v>110</v>
      </c>
      <c r="J439" s="42">
        <v>3546.2</v>
      </c>
      <c r="K439" s="5">
        <v>1</v>
      </c>
      <c r="L439" s="42">
        <v>3546.2</v>
      </c>
      <c r="M439" s="42">
        <v>3546.2</v>
      </c>
      <c r="N439" s="5" t="s">
        <v>743</v>
      </c>
      <c r="O439" s="5" t="s">
        <v>744</v>
      </c>
      <c r="P439" s="5" t="s">
        <v>745</v>
      </c>
      <c r="Q439" s="40" t="s">
        <v>731</v>
      </c>
      <c r="R439" s="1" t="s">
        <v>78</v>
      </c>
      <c r="S439" s="45"/>
      <c r="T439" s="50"/>
      <c r="AMK439" s="27"/>
      <c r="AML439" s="27"/>
    </row>
    <row r="440" spans="1:20 1025:1026" ht="122.25" customHeight="1">
      <c r="A440" s="1" t="s">
        <v>746</v>
      </c>
      <c r="B440" s="5" t="s">
        <v>747</v>
      </c>
      <c r="C440" s="5" t="s">
        <v>724</v>
      </c>
      <c r="D440" s="5" t="s">
        <v>734</v>
      </c>
      <c r="E440" s="5" t="s">
        <v>741</v>
      </c>
      <c r="F440" s="5" t="s">
        <v>748</v>
      </c>
      <c r="G440" s="5" t="s">
        <v>25</v>
      </c>
      <c r="H440" s="5" t="s">
        <v>736</v>
      </c>
      <c r="I440" s="5" t="s">
        <v>110</v>
      </c>
      <c r="J440" s="42">
        <v>41015.4</v>
      </c>
      <c r="K440" s="5">
        <v>1</v>
      </c>
      <c r="L440" s="42">
        <v>41015.4</v>
      </c>
      <c r="M440" s="42">
        <v>41015.4</v>
      </c>
      <c r="N440" s="5" t="s">
        <v>659</v>
      </c>
      <c r="O440" s="5" t="s">
        <v>660</v>
      </c>
      <c r="P440" s="5" t="s">
        <v>737</v>
      </c>
      <c r="Q440" s="40" t="s">
        <v>749</v>
      </c>
      <c r="R440" s="5" t="s">
        <v>221</v>
      </c>
      <c r="S440" s="45"/>
      <c r="T440" s="50"/>
      <c r="AMK440" s="27"/>
      <c r="AML440" s="27"/>
    </row>
    <row r="441" spans="1:20 1025:1026" ht="105" customHeight="1">
      <c r="A441" s="117" t="s">
        <v>750</v>
      </c>
      <c r="B441" s="111" t="s">
        <v>751</v>
      </c>
      <c r="C441" s="111" t="s">
        <v>752</v>
      </c>
      <c r="D441" s="111" t="s">
        <v>753</v>
      </c>
      <c r="E441" s="111" t="s">
        <v>754</v>
      </c>
      <c r="F441" s="111" t="s">
        <v>755</v>
      </c>
      <c r="G441" s="111" t="s">
        <v>678</v>
      </c>
      <c r="H441" s="111" t="s">
        <v>756</v>
      </c>
      <c r="I441" s="111" t="s">
        <v>27</v>
      </c>
      <c r="J441" s="136">
        <v>2244</v>
      </c>
      <c r="K441" s="111">
        <v>24</v>
      </c>
      <c r="L441" s="136">
        <v>53856</v>
      </c>
      <c r="M441" s="136">
        <v>53856</v>
      </c>
      <c r="N441" s="111" t="s">
        <v>757</v>
      </c>
      <c r="O441" s="111" t="s">
        <v>758</v>
      </c>
      <c r="P441" s="111" t="s">
        <v>759</v>
      </c>
      <c r="Q441" s="111" t="s">
        <v>416</v>
      </c>
      <c r="R441" s="32" t="s">
        <v>78</v>
      </c>
      <c r="S441" s="41"/>
      <c r="T441" s="50"/>
      <c r="AMK441" s="27"/>
      <c r="AML441" s="27"/>
    </row>
    <row r="442" spans="1:20 1025:1026">
      <c r="A442" s="117"/>
      <c r="B442" s="111"/>
      <c r="C442" s="111"/>
      <c r="D442" s="111"/>
      <c r="E442" s="111"/>
      <c r="F442" s="111"/>
      <c r="G442" s="111"/>
      <c r="H442" s="111"/>
      <c r="I442" s="111"/>
      <c r="J442" s="136"/>
      <c r="K442" s="111"/>
      <c r="L442" s="136"/>
      <c r="M442" s="136"/>
      <c r="N442" s="111"/>
      <c r="O442" s="111"/>
      <c r="P442" s="111"/>
      <c r="Q442" s="111"/>
      <c r="R442" s="32" t="s">
        <v>36</v>
      </c>
      <c r="S442" s="41"/>
      <c r="T442" s="50"/>
      <c r="AMK442" s="27"/>
      <c r="AML442" s="27"/>
    </row>
    <row r="443" spans="1:20 1025:1026">
      <c r="A443" s="117"/>
      <c r="B443" s="111"/>
      <c r="C443" s="111"/>
      <c r="D443" s="111"/>
      <c r="E443" s="111"/>
      <c r="F443" s="111"/>
      <c r="G443" s="111"/>
      <c r="H443" s="111"/>
      <c r="I443" s="111"/>
      <c r="J443" s="136"/>
      <c r="K443" s="111"/>
      <c r="L443" s="136"/>
      <c r="M443" s="136"/>
      <c r="N443" s="111"/>
      <c r="O443" s="111"/>
      <c r="P443" s="111"/>
      <c r="Q443" s="111"/>
      <c r="R443" s="32" t="s">
        <v>42</v>
      </c>
      <c r="S443" s="41"/>
      <c r="T443" s="50"/>
      <c r="AMK443" s="27"/>
      <c r="AML443" s="27"/>
    </row>
    <row r="444" spans="1:20 1025:1026" ht="390" customHeight="1">
      <c r="A444" s="1" t="s">
        <v>760</v>
      </c>
      <c r="B444" s="5" t="s">
        <v>761</v>
      </c>
      <c r="C444" s="5" t="s">
        <v>762</v>
      </c>
      <c r="D444" s="5" t="s">
        <v>763</v>
      </c>
      <c r="E444" s="5" t="s">
        <v>764</v>
      </c>
      <c r="F444" s="5" t="s">
        <v>765</v>
      </c>
      <c r="G444" s="5" t="s">
        <v>25</v>
      </c>
      <c r="H444" s="5" t="s">
        <v>766</v>
      </c>
      <c r="I444" s="5" t="s">
        <v>73</v>
      </c>
      <c r="J444" s="49">
        <v>303</v>
      </c>
      <c r="K444" s="5">
        <v>270</v>
      </c>
      <c r="L444" s="49">
        <v>81810</v>
      </c>
      <c r="M444" s="49">
        <v>81810</v>
      </c>
      <c r="N444" s="5" t="s">
        <v>767</v>
      </c>
      <c r="O444" s="5" t="s">
        <v>768</v>
      </c>
      <c r="P444" s="5" t="s">
        <v>769</v>
      </c>
      <c r="Q444" s="40" t="s">
        <v>770</v>
      </c>
      <c r="R444" s="1" t="s">
        <v>78</v>
      </c>
      <c r="S444" s="41"/>
      <c r="T444" s="50"/>
    </row>
    <row r="445" spans="1:20 1025:1026" ht="111.75" customHeight="1">
      <c r="A445" s="1" t="s">
        <v>771</v>
      </c>
      <c r="B445" s="5" t="s">
        <v>772</v>
      </c>
      <c r="C445" s="5" t="s">
        <v>773</v>
      </c>
      <c r="D445" s="5" t="s">
        <v>774</v>
      </c>
      <c r="E445" s="5" t="s">
        <v>775</v>
      </c>
      <c r="F445" s="5" t="s">
        <v>776</v>
      </c>
      <c r="G445" s="5" t="s">
        <v>678</v>
      </c>
      <c r="H445" s="5" t="s">
        <v>777</v>
      </c>
      <c r="I445" s="5" t="s">
        <v>73</v>
      </c>
      <c r="J445" s="49">
        <v>1316.72</v>
      </c>
      <c r="K445" s="5">
        <v>1</v>
      </c>
      <c r="L445" s="49">
        <v>1316.72</v>
      </c>
      <c r="M445" s="49">
        <v>1316.72</v>
      </c>
      <c r="N445" s="5" t="s">
        <v>778</v>
      </c>
      <c r="O445" s="5" t="s">
        <v>779</v>
      </c>
      <c r="P445" s="5" t="s">
        <v>780</v>
      </c>
      <c r="Q445" s="40" t="s">
        <v>731</v>
      </c>
      <c r="R445" s="5" t="s">
        <v>221</v>
      </c>
      <c r="S445" s="45"/>
      <c r="T445" s="50"/>
    </row>
    <row r="446" spans="1:20 1025:1026" ht="111.75" customHeight="1">
      <c r="A446" s="117" t="s">
        <v>781</v>
      </c>
      <c r="B446" s="111" t="s">
        <v>782</v>
      </c>
      <c r="C446" s="111" t="s">
        <v>783</v>
      </c>
      <c r="D446" s="111" t="s">
        <v>784</v>
      </c>
      <c r="E446" s="111" t="s">
        <v>785</v>
      </c>
      <c r="F446" s="111" t="s">
        <v>786</v>
      </c>
      <c r="G446" s="111" t="s">
        <v>25</v>
      </c>
      <c r="H446" s="5" t="s">
        <v>787</v>
      </c>
      <c r="I446" s="5" t="s">
        <v>73</v>
      </c>
      <c r="J446" s="49">
        <v>5500</v>
      </c>
      <c r="K446" s="5">
        <v>3</v>
      </c>
      <c r="L446" s="49">
        <v>16500</v>
      </c>
      <c r="M446" s="144">
        <v>114700</v>
      </c>
      <c r="N446" s="111" t="s">
        <v>788</v>
      </c>
      <c r="O446" s="111" t="s">
        <v>789</v>
      </c>
      <c r="P446" s="111" t="s">
        <v>790</v>
      </c>
      <c r="Q446" s="111" t="s">
        <v>77</v>
      </c>
      <c r="R446" s="111" t="s">
        <v>221</v>
      </c>
      <c r="S446" s="45"/>
    </row>
    <row r="447" spans="1:20 1025:1026" ht="111.75" customHeight="1">
      <c r="A447" s="117"/>
      <c r="B447" s="111"/>
      <c r="C447" s="111"/>
      <c r="D447" s="111"/>
      <c r="E447" s="111"/>
      <c r="F447" s="111"/>
      <c r="G447" s="111"/>
      <c r="H447" s="5" t="s">
        <v>787</v>
      </c>
      <c r="I447" s="5" t="s">
        <v>73</v>
      </c>
      <c r="J447" s="49">
        <v>5930</v>
      </c>
      <c r="K447" s="5">
        <v>3</v>
      </c>
      <c r="L447" s="49">
        <v>17790</v>
      </c>
      <c r="M447" s="144"/>
      <c r="N447" s="144"/>
      <c r="O447" s="144"/>
      <c r="P447" s="144"/>
      <c r="Q447" s="111"/>
      <c r="R447" s="111"/>
      <c r="S447" s="27"/>
    </row>
    <row r="448" spans="1:20 1025:1026" ht="111.75" customHeight="1">
      <c r="A448" s="117"/>
      <c r="B448" s="111"/>
      <c r="C448" s="111"/>
      <c r="D448" s="111"/>
      <c r="E448" s="111"/>
      <c r="F448" s="111"/>
      <c r="G448" s="111"/>
      <c r="H448" s="5" t="s">
        <v>791</v>
      </c>
      <c r="I448" s="5" t="s">
        <v>73</v>
      </c>
      <c r="J448" s="49">
        <v>5.94</v>
      </c>
      <c r="K448" s="5">
        <v>600</v>
      </c>
      <c r="L448" s="49">
        <v>3564</v>
      </c>
      <c r="M448" s="144"/>
      <c r="N448" s="144"/>
      <c r="O448" s="144"/>
      <c r="P448" s="144"/>
      <c r="Q448" s="111"/>
      <c r="R448" s="111"/>
      <c r="S448" s="27"/>
    </row>
    <row r="449" spans="1:19 1026:1026" ht="111.75" customHeight="1">
      <c r="A449" s="117"/>
      <c r="B449" s="111"/>
      <c r="C449" s="111"/>
      <c r="D449" s="111"/>
      <c r="E449" s="111"/>
      <c r="F449" s="111"/>
      <c r="G449" s="111"/>
      <c r="H449" s="5" t="s">
        <v>787</v>
      </c>
      <c r="I449" s="5" t="s">
        <v>73</v>
      </c>
      <c r="J449" s="49">
        <v>6150</v>
      </c>
      <c r="K449" s="5">
        <v>4</v>
      </c>
      <c r="L449" s="49">
        <v>24600</v>
      </c>
      <c r="M449" s="144"/>
      <c r="N449" s="144"/>
      <c r="O449" s="144"/>
      <c r="P449" s="144"/>
      <c r="Q449" s="111"/>
      <c r="R449" s="111"/>
      <c r="S449" s="27"/>
    </row>
    <row r="450" spans="1:19 1026:1026" ht="111.75" customHeight="1">
      <c r="A450" s="117"/>
      <c r="B450" s="111"/>
      <c r="C450" s="111"/>
      <c r="D450" s="111"/>
      <c r="E450" s="111"/>
      <c r="F450" s="111"/>
      <c r="G450" s="111"/>
      <c r="H450" s="5" t="s">
        <v>792</v>
      </c>
      <c r="I450" s="5" t="s">
        <v>110</v>
      </c>
      <c r="J450" s="49">
        <v>19853</v>
      </c>
      <c r="K450" s="5">
        <v>1</v>
      </c>
      <c r="L450" s="49">
        <v>19853</v>
      </c>
      <c r="M450" s="144"/>
      <c r="N450" s="144"/>
      <c r="O450" s="144"/>
      <c r="P450" s="144"/>
      <c r="Q450" s="111"/>
      <c r="R450" s="111"/>
      <c r="S450" s="27"/>
    </row>
    <row r="451" spans="1:19 1026:1026" ht="111.75" customHeight="1">
      <c r="A451" s="117"/>
      <c r="B451" s="111"/>
      <c r="C451" s="111"/>
      <c r="D451" s="111"/>
      <c r="E451" s="111"/>
      <c r="F451" s="111"/>
      <c r="G451" s="111"/>
      <c r="H451" s="5" t="s">
        <v>791</v>
      </c>
      <c r="I451" s="5" t="s">
        <v>73</v>
      </c>
      <c r="J451" s="49">
        <v>5.9</v>
      </c>
      <c r="K451" s="5">
        <v>900</v>
      </c>
      <c r="L451" s="49">
        <v>5310</v>
      </c>
      <c r="M451" s="144"/>
      <c r="N451" s="144"/>
      <c r="O451" s="144"/>
      <c r="P451" s="144"/>
      <c r="Q451" s="111"/>
      <c r="R451" s="111"/>
      <c r="S451" s="27"/>
    </row>
    <row r="452" spans="1:19 1026:1026" ht="30">
      <c r="A452" s="117"/>
      <c r="B452" s="111"/>
      <c r="C452" s="111"/>
      <c r="D452" s="111"/>
      <c r="E452" s="111"/>
      <c r="F452" s="111"/>
      <c r="G452" s="111"/>
      <c r="H452" s="5" t="s">
        <v>787</v>
      </c>
      <c r="I452" s="5" t="s">
        <v>73</v>
      </c>
      <c r="J452" s="49">
        <v>5930</v>
      </c>
      <c r="K452" s="5">
        <v>4</v>
      </c>
      <c r="L452" s="49">
        <v>23720</v>
      </c>
      <c r="M452" s="144"/>
      <c r="N452" s="144"/>
      <c r="O452" s="144"/>
      <c r="P452" s="144"/>
      <c r="Q452" s="111"/>
      <c r="R452" s="111"/>
      <c r="S452" s="27"/>
      <c r="AML452" s="27"/>
    </row>
    <row r="453" spans="1:19 1026:1026" ht="60">
      <c r="A453" s="117"/>
      <c r="B453" s="111"/>
      <c r="C453" s="111"/>
      <c r="D453" s="111"/>
      <c r="E453" s="111"/>
      <c r="F453" s="111"/>
      <c r="G453" s="111"/>
      <c r="H453" s="5" t="s">
        <v>791</v>
      </c>
      <c r="I453" s="5" t="s">
        <v>73</v>
      </c>
      <c r="J453" s="49">
        <v>5.9</v>
      </c>
      <c r="K453" s="5">
        <v>570</v>
      </c>
      <c r="L453" s="49">
        <v>3363</v>
      </c>
      <c r="M453" s="144"/>
      <c r="N453" s="144"/>
      <c r="O453" s="144"/>
      <c r="P453" s="144"/>
      <c r="Q453" s="111"/>
      <c r="R453" s="111"/>
      <c r="S453" s="27"/>
    </row>
    <row r="454" spans="1:19 1026:1026" ht="120">
      <c r="A454" s="1" t="s">
        <v>793</v>
      </c>
      <c r="B454" s="5" t="s">
        <v>794</v>
      </c>
      <c r="C454" s="5" t="s">
        <v>795</v>
      </c>
      <c r="D454" s="5" t="s">
        <v>796</v>
      </c>
      <c r="E454" s="5" t="s">
        <v>797</v>
      </c>
      <c r="F454" s="5" t="s">
        <v>798</v>
      </c>
      <c r="G454" s="5" t="s">
        <v>678</v>
      </c>
      <c r="H454" s="5" t="s">
        <v>799</v>
      </c>
      <c r="I454" s="5" t="s">
        <v>27</v>
      </c>
      <c r="J454" s="49">
        <v>4000</v>
      </c>
      <c r="K454" s="5">
        <v>60</v>
      </c>
      <c r="L454" s="49">
        <v>240000</v>
      </c>
      <c r="M454" s="49">
        <v>240000</v>
      </c>
      <c r="N454" s="5" t="s">
        <v>800</v>
      </c>
      <c r="O454" s="5" t="s">
        <v>801</v>
      </c>
      <c r="P454" s="5" t="s">
        <v>800</v>
      </c>
      <c r="Q454" s="40" t="s">
        <v>57</v>
      </c>
      <c r="R454" s="1" t="s">
        <v>36</v>
      </c>
      <c r="S454" s="45"/>
    </row>
    <row r="455" spans="1:19 1026:1026" ht="120" customHeight="1">
      <c r="A455" s="117" t="s">
        <v>802</v>
      </c>
      <c r="B455" s="111" t="s">
        <v>803</v>
      </c>
      <c r="C455" s="111" t="s">
        <v>804</v>
      </c>
      <c r="D455" s="111" t="s">
        <v>805</v>
      </c>
      <c r="E455" s="111" t="s">
        <v>806</v>
      </c>
      <c r="F455" s="111" t="s">
        <v>807</v>
      </c>
      <c r="G455" s="111" t="s">
        <v>678</v>
      </c>
      <c r="H455" s="111" t="s">
        <v>808</v>
      </c>
      <c r="I455" s="111" t="s">
        <v>110</v>
      </c>
      <c r="J455" s="144">
        <v>1085381.58</v>
      </c>
      <c r="K455" s="111">
        <v>1</v>
      </c>
      <c r="L455" s="144">
        <v>1085381.58</v>
      </c>
      <c r="M455" s="144">
        <v>1085381.58</v>
      </c>
      <c r="N455" s="111" t="s">
        <v>809</v>
      </c>
      <c r="O455" s="111" t="s">
        <v>810</v>
      </c>
      <c r="P455" s="111" t="s">
        <v>811</v>
      </c>
      <c r="Q455" s="111" t="s">
        <v>749</v>
      </c>
      <c r="R455" s="1" t="s">
        <v>36</v>
      </c>
      <c r="S455" s="41"/>
    </row>
    <row r="456" spans="1:19 1026:1026">
      <c r="A456" s="117"/>
      <c r="B456" s="111"/>
      <c r="C456" s="111"/>
      <c r="D456" s="111"/>
      <c r="E456" s="111"/>
      <c r="F456" s="111"/>
      <c r="G456" s="111"/>
      <c r="H456" s="111"/>
      <c r="I456" s="111"/>
      <c r="J456" s="144"/>
      <c r="K456" s="111"/>
      <c r="L456" s="144"/>
      <c r="M456" s="144"/>
      <c r="N456" s="111"/>
      <c r="O456" s="111"/>
      <c r="P456" s="111"/>
      <c r="Q456" s="111"/>
      <c r="R456" s="1" t="s">
        <v>42</v>
      </c>
      <c r="S456" s="41"/>
    </row>
    <row r="457" spans="1:19 1026:1026">
      <c r="A457" s="117"/>
      <c r="B457" s="111"/>
      <c r="C457" s="111"/>
      <c r="D457" s="111"/>
      <c r="E457" s="111"/>
      <c r="F457" s="111"/>
      <c r="G457" s="111"/>
      <c r="H457" s="111"/>
      <c r="I457" s="111"/>
      <c r="J457" s="144"/>
      <c r="K457" s="111"/>
      <c r="L457" s="144"/>
      <c r="M457" s="144"/>
      <c r="N457" s="111"/>
      <c r="O457" s="111"/>
      <c r="P457" s="111"/>
      <c r="Q457" s="111"/>
      <c r="R457" s="1" t="s">
        <v>78</v>
      </c>
      <c r="S457" s="41"/>
    </row>
    <row r="458" spans="1:19 1026:1026" ht="31.5" customHeight="1">
      <c r="A458" s="117" t="s">
        <v>812</v>
      </c>
      <c r="B458" s="111" t="s">
        <v>813</v>
      </c>
      <c r="C458" s="111" t="s">
        <v>814</v>
      </c>
      <c r="D458" s="111" t="s">
        <v>815</v>
      </c>
      <c r="E458" s="111" t="s">
        <v>816</v>
      </c>
      <c r="F458" s="111" t="s">
        <v>817</v>
      </c>
      <c r="G458" s="111" t="s">
        <v>25</v>
      </c>
      <c r="H458" s="5" t="s">
        <v>818</v>
      </c>
      <c r="I458" s="5" t="s">
        <v>110</v>
      </c>
      <c r="J458" s="49">
        <v>7886</v>
      </c>
      <c r="K458" s="5">
        <v>1</v>
      </c>
      <c r="L458" s="49">
        <v>7886</v>
      </c>
      <c r="M458" s="144">
        <v>16772</v>
      </c>
      <c r="N458" s="111" t="s">
        <v>819</v>
      </c>
      <c r="O458" s="111" t="s">
        <v>820</v>
      </c>
      <c r="P458" s="111" t="s">
        <v>821</v>
      </c>
      <c r="Q458" s="111" t="s">
        <v>139</v>
      </c>
      <c r="R458" s="111" t="s">
        <v>221</v>
      </c>
      <c r="S458" s="45"/>
    </row>
    <row r="459" spans="1:19 1026:1026" ht="79.5" customHeight="1">
      <c r="A459" s="117"/>
      <c r="B459" s="111"/>
      <c r="C459" s="111"/>
      <c r="D459" s="111"/>
      <c r="E459" s="111"/>
      <c r="F459" s="111"/>
      <c r="G459" s="111"/>
      <c r="H459" s="5" t="s">
        <v>822</v>
      </c>
      <c r="I459" s="5" t="s">
        <v>110</v>
      </c>
      <c r="J459" s="49">
        <v>8886</v>
      </c>
      <c r="K459" s="5">
        <v>1</v>
      </c>
      <c r="L459" s="49">
        <v>8886</v>
      </c>
      <c r="M459" s="144"/>
      <c r="N459" s="144"/>
      <c r="O459" s="144"/>
      <c r="P459" s="144"/>
      <c r="Q459" s="111"/>
      <c r="R459" s="111"/>
      <c r="S459" s="27"/>
    </row>
    <row r="460" spans="1:19 1026:1026" ht="79.5" customHeight="1">
      <c r="A460" s="117" t="s">
        <v>823</v>
      </c>
      <c r="B460" s="111" t="s">
        <v>824</v>
      </c>
      <c r="C460" s="111" t="s">
        <v>825</v>
      </c>
      <c r="D460" s="111" t="s">
        <v>826</v>
      </c>
      <c r="E460" s="111" t="s">
        <v>827</v>
      </c>
      <c r="F460" s="111" t="s">
        <v>828</v>
      </c>
      <c r="G460" s="111" t="s">
        <v>678</v>
      </c>
      <c r="H460" s="5" t="s">
        <v>829</v>
      </c>
      <c r="I460" s="5" t="s">
        <v>27</v>
      </c>
      <c r="J460" s="49">
        <v>8000</v>
      </c>
      <c r="K460" s="5">
        <v>60</v>
      </c>
      <c r="L460" s="49">
        <v>480000</v>
      </c>
      <c r="M460" s="144">
        <v>5879026.1200000001</v>
      </c>
      <c r="N460" s="111" t="s">
        <v>607</v>
      </c>
      <c r="O460" s="111" t="s">
        <v>608</v>
      </c>
      <c r="P460" s="111" t="s">
        <v>609</v>
      </c>
      <c r="Q460" s="111" t="s">
        <v>57</v>
      </c>
      <c r="R460" s="117" t="s">
        <v>36</v>
      </c>
      <c r="S460" s="45"/>
    </row>
    <row r="461" spans="1:19 1026:1026" ht="79.5" customHeight="1">
      <c r="A461" s="117"/>
      <c r="B461" s="111"/>
      <c r="C461" s="111"/>
      <c r="D461" s="111"/>
      <c r="E461" s="111"/>
      <c r="F461" s="111"/>
      <c r="G461" s="111"/>
      <c r="H461" s="5" t="s">
        <v>830</v>
      </c>
      <c r="I461" s="5" t="s">
        <v>27</v>
      </c>
      <c r="J461" s="49">
        <v>149756.53</v>
      </c>
      <c r="K461" s="5">
        <v>4</v>
      </c>
      <c r="L461" s="49">
        <v>599026.12</v>
      </c>
      <c r="M461" s="144"/>
      <c r="N461" s="111"/>
      <c r="O461" s="111"/>
      <c r="P461" s="111"/>
      <c r="Q461" s="111"/>
      <c r="R461" s="117"/>
      <c r="S461" s="27"/>
    </row>
    <row r="462" spans="1:19 1026:1026" ht="45" customHeight="1">
      <c r="A462" s="117"/>
      <c r="B462" s="111"/>
      <c r="C462" s="111"/>
      <c r="D462" s="111"/>
      <c r="E462" s="111"/>
      <c r="F462" s="111"/>
      <c r="G462" s="111"/>
      <c r="H462" s="111" t="s">
        <v>831</v>
      </c>
      <c r="I462" s="111" t="s">
        <v>27</v>
      </c>
      <c r="J462" s="144">
        <v>80000</v>
      </c>
      <c r="K462" s="111">
        <v>60</v>
      </c>
      <c r="L462" s="144">
        <v>4800000</v>
      </c>
      <c r="M462" s="144"/>
      <c r="N462" s="111"/>
      <c r="O462" s="111"/>
      <c r="P462" s="111"/>
      <c r="Q462" s="111"/>
      <c r="R462" s="117"/>
      <c r="S462" s="27"/>
    </row>
    <row r="463" spans="1:19 1026:1026">
      <c r="A463" s="117"/>
      <c r="B463" s="111"/>
      <c r="C463" s="111"/>
      <c r="D463" s="111"/>
      <c r="E463" s="111"/>
      <c r="F463" s="111"/>
      <c r="G463" s="111"/>
      <c r="H463" s="111"/>
      <c r="I463" s="111"/>
      <c r="J463" s="144"/>
      <c r="K463" s="111"/>
      <c r="L463" s="144"/>
      <c r="M463" s="144"/>
      <c r="N463" s="111"/>
      <c r="O463" s="111"/>
      <c r="P463" s="111"/>
      <c r="Q463" s="111"/>
      <c r="R463" s="1" t="s">
        <v>42</v>
      </c>
      <c r="S463" s="27"/>
    </row>
    <row r="464" spans="1:19 1026:1026" ht="30" customHeight="1">
      <c r="A464" s="117" t="s">
        <v>832</v>
      </c>
      <c r="B464" s="111" t="s">
        <v>833</v>
      </c>
      <c r="C464" s="111" t="s">
        <v>834</v>
      </c>
      <c r="D464" s="111" t="s">
        <v>835</v>
      </c>
      <c r="E464" s="111" t="s">
        <v>836</v>
      </c>
      <c r="F464" s="111" t="s">
        <v>837</v>
      </c>
      <c r="G464" s="111" t="s">
        <v>678</v>
      </c>
      <c r="H464" s="5" t="s">
        <v>838</v>
      </c>
      <c r="I464" s="5" t="s">
        <v>27</v>
      </c>
      <c r="J464" s="49">
        <v>500</v>
      </c>
      <c r="K464" s="5">
        <v>12</v>
      </c>
      <c r="L464" s="49">
        <v>6000</v>
      </c>
      <c r="M464" s="144">
        <v>13356</v>
      </c>
      <c r="N464" s="111" t="s">
        <v>839</v>
      </c>
      <c r="O464" s="111" t="s">
        <v>840</v>
      </c>
      <c r="P464" s="111" t="s">
        <v>841</v>
      </c>
      <c r="Q464" s="111" t="s">
        <v>842</v>
      </c>
      <c r="R464" s="111" t="s">
        <v>221</v>
      </c>
      <c r="S464" s="45"/>
    </row>
    <row r="465" spans="1:20" ht="30">
      <c r="A465" s="117"/>
      <c r="B465" s="111"/>
      <c r="C465" s="111"/>
      <c r="D465" s="111"/>
      <c r="E465" s="111"/>
      <c r="F465" s="111"/>
      <c r="G465" s="111"/>
      <c r="H465" s="5" t="s">
        <v>843</v>
      </c>
      <c r="I465" s="5" t="s">
        <v>27</v>
      </c>
      <c r="J465" s="49">
        <v>500</v>
      </c>
      <c r="K465" s="5">
        <v>12</v>
      </c>
      <c r="L465" s="49">
        <v>6000</v>
      </c>
      <c r="M465" s="144"/>
      <c r="N465" s="144"/>
      <c r="O465" s="144"/>
      <c r="P465" s="144"/>
      <c r="Q465" s="111"/>
      <c r="R465" s="111"/>
      <c r="S465" s="27"/>
    </row>
    <row r="466" spans="1:20" ht="22.5" customHeight="1">
      <c r="A466" s="117"/>
      <c r="B466" s="111"/>
      <c r="C466" s="111"/>
      <c r="D466" s="111"/>
      <c r="E466" s="111"/>
      <c r="F466" s="111"/>
      <c r="G466" s="111"/>
      <c r="H466" s="5" t="s">
        <v>844</v>
      </c>
      <c r="I466" s="5" t="s">
        <v>73</v>
      </c>
      <c r="J466" s="49">
        <v>339</v>
      </c>
      <c r="K466" s="5">
        <v>2</v>
      </c>
      <c r="L466" s="49">
        <v>678</v>
      </c>
      <c r="M466" s="144"/>
      <c r="N466" s="144"/>
      <c r="O466" s="144"/>
      <c r="P466" s="144"/>
      <c r="Q466" s="111"/>
      <c r="R466" s="111"/>
      <c r="S466" s="27"/>
    </row>
    <row r="467" spans="1:20" ht="45">
      <c r="A467" s="117"/>
      <c r="B467" s="111"/>
      <c r="C467" s="111"/>
      <c r="D467" s="111"/>
      <c r="E467" s="111"/>
      <c r="F467" s="111"/>
      <c r="G467" s="111"/>
      <c r="H467" s="5" t="s">
        <v>845</v>
      </c>
      <c r="I467" s="5" t="s">
        <v>73</v>
      </c>
      <c r="J467" s="49">
        <v>339</v>
      </c>
      <c r="K467" s="5">
        <v>2</v>
      </c>
      <c r="L467" s="49">
        <v>678</v>
      </c>
      <c r="M467" s="144"/>
      <c r="N467" s="144"/>
      <c r="O467" s="144"/>
      <c r="P467" s="144"/>
      <c r="Q467" s="111"/>
      <c r="R467" s="111"/>
      <c r="S467" s="27"/>
    </row>
    <row r="468" spans="1:20" ht="120">
      <c r="A468" s="1" t="s">
        <v>846</v>
      </c>
      <c r="B468" s="5" t="s">
        <v>847</v>
      </c>
      <c r="C468" s="5" t="s">
        <v>848</v>
      </c>
      <c r="D468" s="5" t="s">
        <v>849</v>
      </c>
      <c r="E468" s="5" t="s">
        <v>850</v>
      </c>
      <c r="F468" s="5" t="s">
        <v>851</v>
      </c>
      <c r="G468" s="5" t="s">
        <v>678</v>
      </c>
      <c r="H468" s="5" t="s">
        <v>852</v>
      </c>
      <c r="I468" s="5" t="s">
        <v>27</v>
      </c>
      <c r="J468" s="49">
        <v>5000</v>
      </c>
      <c r="K468" s="5">
        <v>60</v>
      </c>
      <c r="L468" s="49">
        <v>300000</v>
      </c>
      <c r="M468" s="49">
        <v>300000</v>
      </c>
      <c r="N468" s="5" t="s">
        <v>853</v>
      </c>
      <c r="O468" s="5" t="s">
        <v>854</v>
      </c>
      <c r="P468" s="5" t="s">
        <v>853</v>
      </c>
      <c r="Q468" s="40" t="s">
        <v>855</v>
      </c>
      <c r="R468" s="1" t="s">
        <v>36</v>
      </c>
      <c r="S468" s="45"/>
    </row>
    <row r="469" spans="1:20" ht="120">
      <c r="A469" s="1" t="s">
        <v>856</v>
      </c>
      <c r="B469" s="5" t="s">
        <v>857</v>
      </c>
      <c r="C469" s="5" t="s">
        <v>858</v>
      </c>
      <c r="D469" s="5" t="s">
        <v>859</v>
      </c>
      <c r="E469" s="5" t="s">
        <v>860</v>
      </c>
      <c r="F469" s="5" t="s">
        <v>861</v>
      </c>
      <c r="G469" s="5" t="s">
        <v>678</v>
      </c>
      <c r="H469" s="5" t="s">
        <v>862</v>
      </c>
      <c r="I469" s="5" t="s">
        <v>27</v>
      </c>
      <c r="J469" s="49">
        <v>101.7</v>
      </c>
      <c r="K469" s="5">
        <v>12</v>
      </c>
      <c r="L469" s="49">
        <v>1220.4000000000001</v>
      </c>
      <c r="M469" s="49">
        <v>1220.4000000000001</v>
      </c>
      <c r="N469" s="5" t="s">
        <v>863</v>
      </c>
      <c r="O469" s="5" t="s">
        <v>864</v>
      </c>
      <c r="P469" s="5" t="s">
        <v>865</v>
      </c>
      <c r="Q469" s="40" t="s">
        <v>866</v>
      </c>
      <c r="R469" s="1" t="s">
        <v>36</v>
      </c>
      <c r="S469" s="45"/>
    </row>
    <row r="470" spans="1:20" ht="90" customHeight="1">
      <c r="A470" s="117" t="s">
        <v>867</v>
      </c>
      <c r="B470" s="111" t="s">
        <v>868</v>
      </c>
      <c r="C470" s="111" t="s">
        <v>869</v>
      </c>
      <c r="D470" s="111" t="s">
        <v>870</v>
      </c>
      <c r="E470" s="111" t="s">
        <v>871</v>
      </c>
      <c r="F470" s="111" t="s">
        <v>872</v>
      </c>
      <c r="G470" s="111" t="s">
        <v>678</v>
      </c>
      <c r="H470" s="111" t="s">
        <v>873</v>
      </c>
      <c r="I470" s="111" t="s">
        <v>27</v>
      </c>
      <c r="J470" s="144">
        <v>416803.2</v>
      </c>
      <c r="K470" s="111">
        <v>60</v>
      </c>
      <c r="L470" s="144">
        <v>25008192</v>
      </c>
      <c r="M470" s="144">
        <v>25008192</v>
      </c>
      <c r="N470" s="111" t="s">
        <v>874</v>
      </c>
      <c r="O470" s="111" t="s">
        <v>29</v>
      </c>
      <c r="P470" s="111" t="s">
        <v>875</v>
      </c>
      <c r="Q470" s="111" t="s">
        <v>31</v>
      </c>
      <c r="R470" s="1" t="s">
        <v>78</v>
      </c>
      <c r="S470" s="45"/>
      <c r="T470" s="50"/>
    </row>
    <row r="471" spans="1:20">
      <c r="A471" s="117"/>
      <c r="B471" s="111"/>
      <c r="C471" s="111"/>
      <c r="D471" s="111"/>
      <c r="E471" s="111"/>
      <c r="F471" s="111"/>
      <c r="G471" s="111"/>
      <c r="H471" s="111"/>
      <c r="I471" s="111"/>
      <c r="J471" s="144"/>
      <c r="K471" s="111"/>
      <c r="L471" s="144"/>
      <c r="M471" s="144"/>
      <c r="N471" s="111"/>
      <c r="O471" s="111"/>
      <c r="P471" s="111"/>
      <c r="Q471" s="111"/>
      <c r="R471" s="1" t="s">
        <v>36</v>
      </c>
      <c r="S471" s="45"/>
      <c r="T471" s="50"/>
    </row>
    <row r="472" spans="1:20">
      <c r="A472" s="117"/>
      <c r="B472" s="111"/>
      <c r="C472" s="111"/>
      <c r="D472" s="111"/>
      <c r="E472" s="111"/>
      <c r="F472" s="111"/>
      <c r="G472" s="111"/>
      <c r="H472" s="111"/>
      <c r="I472" s="111"/>
      <c r="J472" s="144"/>
      <c r="K472" s="111"/>
      <c r="L472" s="144"/>
      <c r="M472" s="144"/>
      <c r="N472" s="111"/>
      <c r="O472" s="111"/>
      <c r="P472" s="111"/>
      <c r="Q472" s="111"/>
      <c r="R472" s="1" t="s">
        <v>42</v>
      </c>
      <c r="S472" s="45"/>
      <c r="T472" s="50"/>
    </row>
    <row r="473" spans="1:20">
      <c r="A473" s="117"/>
      <c r="B473" s="111"/>
      <c r="C473" s="111"/>
      <c r="D473" s="111"/>
      <c r="E473" s="111"/>
      <c r="F473" s="111"/>
      <c r="G473" s="111"/>
      <c r="H473" s="111"/>
      <c r="I473" s="111"/>
      <c r="J473" s="144"/>
      <c r="K473" s="111"/>
      <c r="L473" s="144"/>
      <c r="M473" s="144"/>
      <c r="N473" s="111"/>
      <c r="O473" s="111"/>
      <c r="P473" s="111"/>
      <c r="Q473" s="111"/>
      <c r="R473" s="1" t="s">
        <v>33</v>
      </c>
      <c r="S473" s="45"/>
      <c r="T473" s="50"/>
    </row>
    <row r="474" spans="1:20">
      <c r="A474" s="117"/>
      <c r="B474" s="111"/>
      <c r="C474" s="111"/>
      <c r="D474" s="111"/>
      <c r="E474" s="111"/>
      <c r="F474" s="111"/>
      <c r="G474" s="111"/>
      <c r="H474" s="111"/>
      <c r="I474" s="111"/>
      <c r="J474" s="144"/>
      <c r="K474" s="111"/>
      <c r="L474" s="144"/>
      <c r="M474" s="144"/>
      <c r="N474" s="111"/>
      <c r="O474" s="111"/>
      <c r="P474" s="111"/>
      <c r="Q474" s="111"/>
      <c r="R474" s="1" t="s">
        <v>60</v>
      </c>
      <c r="S474" s="45"/>
      <c r="T474" s="50"/>
    </row>
    <row r="475" spans="1:20" ht="107.25" customHeight="1">
      <c r="A475" s="1" t="s">
        <v>876</v>
      </c>
      <c r="B475" s="5" t="s">
        <v>877</v>
      </c>
      <c r="C475" s="5" t="s">
        <v>878</v>
      </c>
      <c r="D475" s="5" t="s">
        <v>879</v>
      </c>
      <c r="E475" s="5" t="s">
        <v>880</v>
      </c>
      <c r="F475" s="5" t="s">
        <v>881</v>
      </c>
      <c r="G475" s="5" t="s">
        <v>678</v>
      </c>
      <c r="H475" s="5" t="s">
        <v>882</v>
      </c>
      <c r="I475" s="5" t="s">
        <v>110</v>
      </c>
      <c r="J475" s="49">
        <v>322000</v>
      </c>
      <c r="K475" s="5">
        <v>1</v>
      </c>
      <c r="L475" s="49">
        <v>322000</v>
      </c>
      <c r="M475" s="49">
        <v>322000</v>
      </c>
      <c r="N475" s="5" t="s">
        <v>659</v>
      </c>
      <c r="O475" s="5" t="s">
        <v>660</v>
      </c>
      <c r="P475" s="5" t="s">
        <v>737</v>
      </c>
      <c r="Q475" s="40" t="s">
        <v>749</v>
      </c>
      <c r="R475" s="1" t="s">
        <v>36</v>
      </c>
      <c r="S475" s="45"/>
      <c r="T475" s="50"/>
    </row>
    <row r="476" spans="1:20" ht="120">
      <c r="A476" s="1" t="s">
        <v>883</v>
      </c>
      <c r="B476" s="5" t="s">
        <v>884</v>
      </c>
      <c r="C476" s="5" t="s">
        <v>885</v>
      </c>
      <c r="D476" s="5" t="s">
        <v>886</v>
      </c>
      <c r="E476" s="5" t="s">
        <v>887</v>
      </c>
      <c r="F476" s="5" t="s">
        <v>888</v>
      </c>
      <c r="G476" s="5" t="s">
        <v>678</v>
      </c>
      <c r="H476" s="5" t="s">
        <v>862</v>
      </c>
      <c r="I476" s="5" t="s">
        <v>27</v>
      </c>
      <c r="J476" s="49">
        <v>38.31</v>
      </c>
      <c r="K476" s="5">
        <v>12</v>
      </c>
      <c r="L476" s="49">
        <v>459.72</v>
      </c>
      <c r="M476" s="49">
        <v>459.72</v>
      </c>
      <c r="N476" s="5" t="s">
        <v>889</v>
      </c>
      <c r="O476" s="5" t="s">
        <v>890</v>
      </c>
      <c r="P476" s="5" t="s">
        <v>891</v>
      </c>
      <c r="Q476" s="40" t="s">
        <v>892</v>
      </c>
      <c r="R476" s="1" t="s">
        <v>36</v>
      </c>
      <c r="S476" s="45"/>
      <c r="T476" s="50"/>
    </row>
    <row r="477" spans="1:20" ht="105">
      <c r="A477" s="1" t="s">
        <v>893</v>
      </c>
      <c r="B477" s="5" t="s">
        <v>894</v>
      </c>
      <c r="C477" s="5" t="s">
        <v>895</v>
      </c>
      <c r="D477" s="5" t="s">
        <v>896</v>
      </c>
      <c r="E477" s="5" t="s">
        <v>897</v>
      </c>
      <c r="F477" s="5" t="s">
        <v>898</v>
      </c>
      <c r="G477" s="5" t="s">
        <v>678</v>
      </c>
      <c r="H477" s="5" t="s">
        <v>899</v>
      </c>
      <c r="I477" s="5" t="s">
        <v>73</v>
      </c>
      <c r="J477" s="49">
        <v>9880</v>
      </c>
      <c r="K477" s="5">
        <v>125</v>
      </c>
      <c r="L477" s="49">
        <v>1235000</v>
      </c>
      <c r="M477" s="49">
        <v>1235000</v>
      </c>
      <c r="N477" s="5" t="s">
        <v>900</v>
      </c>
      <c r="O477" s="5" t="s">
        <v>901</v>
      </c>
      <c r="P477" s="5" t="s">
        <v>902</v>
      </c>
      <c r="Q477" s="40" t="s">
        <v>903</v>
      </c>
      <c r="R477" s="5" t="s">
        <v>221</v>
      </c>
      <c r="S477" s="45"/>
    </row>
    <row r="478" spans="1:20" ht="75" customHeight="1">
      <c r="A478" s="117" t="s">
        <v>904</v>
      </c>
      <c r="B478" s="111" t="s">
        <v>905</v>
      </c>
      <c r="C478" s="111" t="s">
        <v>906</v>
      </c>
      <c r="D478" s="111" t="s">
        <v>907</v>
      </c>
      <c r="E478" s="111" t="s">
        <v>908</v>
      </c>
      <c r="F478" s="111" t="s">
        <v>909</v>
      </c>
      <c r="G478" s="111" t="s">
        <v>678</v>
      </c>
      <c r="H478" s="111" t="s">
        <v>910</v>
      </c>
      <c r="I478" s="111" t="s">
        <v>27</v>
      </c>
      <c r="J478" s="144">
        <v>622228.47999999998</v>
      </c>
      <c r="K478" s="111">
        <v>12</v>
      </c>
      <c r="L478" s="144">
        <v>7466741.7599999998</v>
      </c>
      <c r="M478" s="144">
        <v>7466741.7599999998</v>
      </c>
      <c r="N478" s="111" t="s">
        <v>911</v>
      </c>
      <c r="O478" s="111" t="s">
        <v>912</v>
      </c>
      <c r="P478" s="111" t="s">
        <v>913</v>
      </c>
      <c r="Q478" s="111" t="s">
        <v>692</v>
      </c>
      <c r="R478" s="1" t="s">
        <v>36</v>
      </c>
      <c r="S478" s="45"/>
    </row>
    <row r="479" spans="1:20" ht="13.9">
      <c r="A479" s="117"/>
      <c r="B479" s="111"/>
      <c r="C479" s="111"/>
      <c r="D479" s="111"/>
      <c r="E479" s="111"/>
      <c r="F479" s="111"/>
      <c r="G479" s="111"/>
      <c r="H479" s="111"/>
      <c r="I479" s="111"/>
      <c r="J479" s="144"/>
      <c r="K479" s="111"/>
      <c r="L479" s="144"/>
      <c r="M479" s="144"/>
      <c r="N479" s="111"/>
      <c r="O479" s="111"/>
      <c r="P479" s="111"/>
      <c r="Q479" s="111"/>
      <c r="R479" s="1" t="s">
        <v>42</v>
      </c>
      <c r="S479" s="45"/>
    </row>
    <row r="480" spans="1:20" ht="13.9">
      <c r="A480" s="117"/>
      <c r="B480" s="111"/>
      <c r="C480" s="111"/>
      <c r="D480" s="111"/>
      <c r="E480" s="111"/>
      <c r="F480" s="111"/>
      <c r="G480" s="111"/>
      <c r="H480" s="111"/>
      <c r="I480" s="111"/>
      <c r="J480" s="144"/>
      <c r="K480" s="111"/>
      <c r="L480" s="144"/>
      <c r="M480" s="144"/>
      <c r="N480" s="111"/>
      <c r="O480" s="111"/>
      <c r="P480" s="111"/>
      <c r="Q480" s="111"/>
      <c r="R480" s="1" t="s">
        <v>78</v>
      </c>
      <c r="S480" s="45"/>
    </row>
    <row r="481" spans="1:19" ht="13.9">
      <c r="A481" s="117"/>
      <c r="B481" s="111"/>
      <c r="C481" s="111"/>
      <c r="D481" s="111"/>
      <c r="E481" s="111"/>
      <c r="F481" s="111"/>
      <c r="G481" s="111"/>
      <c r="H481" s="111"/>
      <c r="I481" s="111"/>
      <c r="J481" s="144"/>
      <c r="K481" s="111"/>
      <c r="L481" s="144"/>
      <c r="M481" s="144"/>
      <c r="N481" s="111"/>
      <c r="O481" s="111"/>
      <c r="P481" s="111"/>
      <c r="Q481" s="111"/>
      <c r="R481" s="1" t="s">
        <v>44</v>
      </c>
      <c r="S481" s="45"/>
    </row>
    <row r="482" spans="1:19" ht="60">
      <c r="A482" s="1" t="s">
        <v>914</v>
      </c>
      <c r="B482" s="5" t="s">
        <v>915</v>
      </c>
      <c r="C482" s="5" t="s">
        <v>916</v>
      </c>
      <c r="D482" s="5" t="s">
        <v>917</v>
      </c>
      <c r="E482" s="5" t="s">
        <v>918</v>
      </c>
      <c r="F482" s="5" t="s">
        <v>919</v>
      </c>
      <c r="G482" s="5" t="s">
        <v>678</v>
      </c>
      <c r="H482" s="5" t="s">
        <v>920</v>
      </c>
      <c r="I482" s="5" t="s">
        <v>110</v>
      </c>
      <c r="J482" s="49">
        <v>74088.490000000005</v>
      </c>
      <c r="K482" s="5">
        <v>1</v>
      </c>
      <c r="L482" s="49">
        <v>74088.490000000005</v>
      </c>
      <c r="M482" s="49">
        <v>74088.490000000005</v>
      </c>
      <c r="N482" s="5" t="s">
        <v>921</v>
      </c>
      <c r="O482" s="5" t="s">
        <v>922</v>
      </c>
      <c r="P482" s="5" t="s">
        <v>923</v>
      </c>
      <c r="Q482" s="40" t="s">
        <v>749</v>
      </c>
      <c r="R482" s="5" t="s">
        <v>221</v>
      </c>
      <c r="S482" s="45"/>
    </row>
    <row r="483" spans="1:19" ht="121.5" customHeight="1">
      <c r="A483" s="1" t="s">
        <v>924</v>
      </c>
      <c r="B483" s="5" t="s">
        <v>925</v>
      </c>
      <c r="C483" s="5" t="s">
        <v>926</v>
      </c>
      <c r="D483" s="5" t="s">
        <v>927</v>
      </c>
      <c r="E483" s="5" t="s">
        <v>928</v>
      </c>
      <c r="F483" s="5" t="s">
        <v>929</v>
      </c>
      <c r="G483" s="5" t="s">
        <v>678</v>
      </c>
      <c r="H483" s="5" t="s">
        <v>930</v>
      </c>
      <c r="I483" s="5" t="s">
        <v>73</v>
      </c>
      <c r="J483" s="49">
        <v>137800</v>
      </c>
      <c r="K483" s="5">
        <v>1</v>
      </c>
      <c r="L483" s="49">
        <v>137800</v>
      </c>
      <c r="M483" s="49">
        <v>137800</v>
      </c>
      <c r="N483" s="5" t="s">
        <v>931</v>
      </c>
      <c r="O483" s="5" t="s">
        <v>932</v>
      </c>
      <c r="P483" s="5" t="s">
        <v>933</v>
      </c>
      <c r="Q483" s="40" t="s">
        <v>934</v>
      </c>
      <c r="R483" s="5" t="s">
        <v>221</v>
      </c>
      <c r="S483" s="45"/>
    </row>
    <row r="484" spans="1:19" ht="105.75" customHeight="1">
      <c r="A484" s="117" t="s">
        <v>935</v>
      </c>
      <c r="B484" s="111" t="s">
        <v>936</v>
      </c>
      <c r="C484" s="111" t="s">
        <v>937</v>
      </c>
      <c r="D484" s="111" t="s">
        <v>938</v>
      </c>
      <c r="E484" s="111" t="s">
        <v>939</v>
      </c>
      <c r="F484" s="111" t="s">
        <v>940</v>
      </c>
      <c r="G484" s="111" t="s">
        <v>678</v>
      </c>
      <c r="H484" s="111" t="s">
        <v>941</v>
      </c>
      <c r="I484" s="111" t="s">
        <v>27</v>
      </c>
      <c r="J484" s="144">
        <v>222109.44</v>
      </c>
      <c r="K484" s="111">
        <v>60</v>
      </c>
      <c r="L484" s="144">
        <v>13326566.4</v>
      </c>
      <c r="M484" s="144">
        <v>13326566.4</v>
      </c>
      <c r="N484" s="111" t="s">
        <v>942</v>
      </c>
      <c r="O484" s="111" t="s">
        <v>943</v>
      </c>
      <c r="P484" s="111" t="s">
        <v>944</v>
      </c>
      <c r="Q484" s="137" t="s">
        <v>31</v>
      </c>
      <c r="R484" s="1" t="s">
        <v>36</v>
      </c>
      <c r="S484" s="45"/>
    </row>
    <row r="485" spans="1:19" ht="105.75" customHeight="1">
      <c r="A485" s="117"/>
      <c r="B485" s="111"/>
      <c r="C485" s="111"/>
      <c r="D485" s="111"/>
      <c r="E485" s="111"/>
      <c r="F485" s="111"/>
      <c r="G485" s="111"/>
      <c r="H485" s="111"/>
      <c r="I485" s="111"/>
      <c r="J485" s="144"/>
      <c r="K485" s="111"/>
      <c r="L485" s="144"/>
      <c r="M485" s="144"/>
      <c r="N485" s="111"/>
      <c r="O485" s="111"/>
      <c r="P485" s="111"/>
      <c r="Q485" s="137"/>
      <c r="R485" s="1" t="s">
        <v>78</v>
      </c>
      <c r="S485" s="45"/>
    </row>
    <row r="486" spans="1:19" ht="105.75" customHeight="1">
      <c r="A486" s="117"/>
      <c r="B486" s="111"/>
      <c r="C486" s="111"/>
      <c r="D486" s="111"/>
      <c r="E486" s="111"/>
      <c r="F486" s="111"/>
      <c r="G486" s="111"/>
      <c r="H486" s="111"/>
      <c r="I486" s="111"/>
      <c r="J486" s="144"/>
      <c r="K486" s="111"/>
      <c r="L486" s="144"/>
      <c r="M486" s="144"/>
      <c r="N486" s="111"/>
      <c r="O486" s="111"/>
      <c r="P486" s="111"/>
      <c r="Q486" s="137"/>
      <c r="R486" s="1" t="s">
        <v>33</v>
      </c>
      <c r="S486" s="45"/>
    </row>
    <row r="487" spans="1:19" ht="85.5" customHeight="1">
      <c r="A487" s="1" t="s">
        <v>945</v>
      </c>
      <c r="B487" s="5" t="s">
        <v>946</v>
      </c>
      <c r="C487" s="5" t="s">
        <v>947</v>
      </c>
      <c r="D487" s="5" t="s">
        <v>948</v>
      </c>
      <c r="E487" s="5" t="s">
        <v>949</v>
      </c>
      <c r="F487" s="5" t="s">
        <v>950</v>
      </c>
      <c r="G487" s="5" t="s">
        <v>678</v>
      </c>
      <c r="H487" s="5" t="s">
        <v>951</v>
      </c>
      <c r="I487" s="5" t="s">
        <v>110</v>
      </c>
      <c r="J487" s="49">
        <v>21821.79</v>
      </c>
      <c r="K487" s="5">
        <v>1</v>
      </c>
      <c r="L487" s="49">
        <v>21821.79</v>
      </c>
      <c r="M487" s="49">
        <v>21821.79</v>
      </c>
      <c r="N487" s="5" t="s">
        <v>921</v>
      </c>
      <c r="O487" s="5" t="s">
        <v>922</v>
      </c>
      <c r="P487" s="5" t="s">
        <v>923</v>
      </c>
      <c r="Q487" s="40" t="s">
        <v>749</v>
      </c>
      <c r="R487" s="5" t="s">
        <v>221</v>
      </c>
      <c r="S487" s="45"/>
    </row>
    <row r="488" spans="1:19" ht="120">
      <c r="A488" s="1" t="s">
        <v>952</v>
      </c>
      <c r="B488" s="5" t="s">
        <v>953</v>
      </c>
      <c r="C488" s="5" t="s">
        <v>954</v>
      </c>
      <c r="D488" s="5" t="s">
        <v>955</v>
      </c>
      <c r="E488" s="5" t="s">
        <v>949</v>
      </c>
      <c r="F488" s="5" t="s">
        <v>956</v>
      </c>
      <c r="G488" s="5" t="s">
        <v>678</v>
      </c>
      <c r="H488" s="5" t="s">
        <v>862</v>
      </c>
      <c r="I488" s="5" t="s">
        <v>27</v>
      </c>
      <c r="J488" s="49">
        <v>194.6</v>
      </c>
      <c r="K488" s="5">
        <v>12</v>
      </c>
      <c r="L488" s="49">
        <v>2335.1999999999998</v>
      </c>
      <c r="M488" s="49">
        <v>2335.1999999999998</v>
      </c>
      <c r="N488" s="5" t="s">
        <v>957</v>
      </c>
      <c r="O488" s="5" t="s">
        <v>958</v>
      </c>
      <c r="P488" s="5" t="s">
        <v>959</v>
      </c>
      <c r="Q488" s="40" t="s">
        <v>960</v>
      </c>
      <c r="R488" s="1" t="s">
        <v>36</v>
      </c>
      <c r="S488" s="45"/>
    </row>
    <row r="489" spans="1:19" ht="105">
      <c r="A489" s="1" t="s">
        <v>961</v>
      </c>
      <c r="B489" s="5" t="s">
        <v>962</v>
      </c>
      <c r="C489" s="5" t="s">
        <v>963</v>
      </c>
      <c r="D489" s="5" t="s">
        <v>964</v>
      </c>
      <c r="E489" s="5" t="s">
        <v>965</v>
      </c>
      <c r="F489" s="5" t="s">
        <v>966</v>
      </c>
      <c r="G489" s="5" t="s">
        <v>678</v>
      </c>
      <c r="H489" s="5" t="s">
        <v>967</v>
      </c>
      <c r="I489" s="5" t="s">
        <v>27</v>
      </c>
      <c r="J489" s="49">
        <v>12096.07</v>
      </c>
      <c r="K489" s="5">
        <v>12</v>
      </c>
      <c r="L489" s="49">
        <v>145152.84</v>
      </c>
      <c r="M489" s="49">
        <v>145152.89000000001</v>
      </c>
      <c r="N489" s="5" t="s">
        <v>968</v>
      </c>
      <c r="O489" s="5" t="s">
        <v>969</v>
      </c>
      <c r="P489" s="5" t="s">
        <v>970</v>
      </c>
      <c r="Q489" s="40" t="s">
        <v>178</v>
      </c>
      <c r="R489" s="1" t="s">
        <v>36</v>
      </c>
    </row>
    <row r="490" spans="1:19" ht="60">
      <c r="A490" s="1" t="s">
        <v>971</v>
      </c>
      <c r="B490" s="5" t="s">
        <v>972</v>
      </c>
      <c r="C490" s="5" t="s">
        <v>973</v>
      </c>
      <c r="D490" s="5" t="s">
        <v>948</v>
      </c>
      <c r="E490" s="5" t="s">
        <v>974</v>
      </c>
      <c r="F490" s="5" t="s">
        <v>975</v>
      </c>
      <c r="G490" s="5" t="s">
        <v>678</v>
      </c>
      <c r="H490" s="5" t="s">
        <v>976</v>
      </c>
      <c r="I490" s="5" t="s">
        <v>110</v>
      </c>
      <c r="J490" s="49">
        <v>10966.22</v>
      </c>
      <c r="K490" s="5">
        <v>1</v>
      </c>
      <c r="L490" s="49">
        <v>10966.22</v>
      </c>
      <c r="M490" s="49">
        <v>10966.22</v>
      </c>
      <c r="N490" s="5" t="s">
        <v>921</v>
      </c>
      <c r="O490" s="5" t="s">
        <v>922</v>
      </c>
      <c r="P490" s="5" t="s">
        <v>923</v>
      </c>
      <c r="Q490" s="40" t="s">
        <v>977</v>
      </c>
      <c r="R490" s="5" t="s">
        <v>221</v>
      </c>
      <c r="S490" s="45"/>
    </row>
    <row r="491" spans="1:19" ht="75" customHeight="1">
      <c r="A491" s="117" t="s">
        <v>978</v>
      </c>
      <c r="B491" s="111" t="s">
        <v>979</v>
      </c>
      <c r="C491" s="111" t="s">
        <v>980</v>
      </c>
      <c r="D491" s="111" t="s">
        <v>981</v>
      </c>
      <c r="E491" s="111" t="s">
        <v>982</v>
      </c>
      <c r="F491" s="111" t="s">
        <v>983</v>
      </c>
      <c r="G491" s="111" t="s">
        <v>678</v>
      </c>
      <c r="H491" s="5" t="s">
        <v>984</v>
      </c>
      <c r="I491" s="5" t="s">
        <v>73</v>
      </c>
      <c r="J491" s="49">
        <v>445</v>
      </c>
      <c r="K491" s="5">
        <v>10</v>
      </c>
      <c r="L491" s="49">
        <v>4450</v>
      </c>
      <c r="M491" s="144">
        <v>9950</v>
      </c>
      <c r="N491" s="111" t="s">
        <v>985</v>
      </c>
      <c r="O491" s="111" t="s">
        <v>986</v>
      </c>
      <c r="P491" s="111" t="s">
        <v>987</v>
      </c>
      <c r="Q491" s="111" t="s">
        <v>988</v>
      </c>
      <c r="R491" s="111" t="s">
        <v>221</v>
      </c>
      <c r="S491" s="45"/>
    </row>
    <row r="492" spans="1:19" ht="75">
      <c r="A492" s="117"/>
      <c r="B492" s="111"/>
      <c r="C492" s="111"/>
      <c r="D492" s="111"/>
      <c r="E492" s="111"/>
      <c r="F492" s="111"/>
      <c r="G492" s="111"/>
      <c r="H492" s="5" t="s">
        <v>989</v>
      </c>
      <c r="I492" s="5" t="s">
        <v>73</v>
      </c>
      <c r="J492" s="49">
        <v>550</v>
      </c>
      <c r="K492" s="5">
        <v>10</v>
      </c>
      <c r="L492" s="49">
        <v>5500</v>
      </c>
      <c r="M492" s="144"/>
      <c r="N492" s="144"/>
      <c r="O492" s="144"/>
      <c r="P492" s="144"/>
      <c r="Q492" s="111"/>
      <c r="R492" s="111"/>
      <c r="S492" s="45"/>
    </row>
    <row r="493" spans="1:19" ht="105">
      <c r="A493" s="1" t="s">
        <v>990</v>
      </c>
      <c r="B493" s="5" t="s">
        <v>979</v>
      </c>
      <c r="C493" s="5" t="s">
        <v>991</v>
      </c>
      <c r="D493" s="5" t="s">
        <v>981</v>
      </c>
      <c r="E493" s="5" t="s">
        <v>992</v>
      </c>
      <c r="F493" s="5" t="s">
        <v>993</v>
      </c>
      <c r="G493" s="5" t="s">
        <v>678</v>
      </c>
      <c r="H493" s="5" t="s">
        <v>994</v>
      </c>
      <c r="I493" s="5" t="s">
        <v>73</v>
      </c>
      <c r="J493" s="49">
        <v>90</v>
      </c>
      <c r="K493" s="5">
        <v>20</v>
      </c>
      <c r="L493" s="49">
        <v>1800</v>
      </c>
      <c r="M493" s="49">
        <v>1800</v>
      </c>
      <c r="N493" s="5" t="s">
        <v>995</v>
      </c>
      <c r="O493" s="5" t="s">
        <v>996</v>
      </c>
      <c r="P493" s="5" t="s">
        <v>997</v>
      </c>
      <c r="Q493" s="40" t="s">
        <v>988</v>
      </c>
      <c r="R493" s="5" t="s">
        <v>221</v>
      </c>
    </row>
    <row r="494" spans="1:19" ht="90">
      <c r="A494" s="1" t="s">
        <v>998</v>
      </c>
      <c r="B494" s="5" t="s">
        <v>999</v>
      </c>
      <c r="C494" s="5" t="s">
        <v>1000</v>
      </c>
      <c r="D494" s="5" t="s">
        <v>1001</v>
      </c>
      <c r="E494" s="5" t="s">
        <v>1002</v>
      </c>
      <c r="F494" s="5" t="s">
        <v>1003</v>
      </c>
      <c r="G494" s="5" t="s">
        <v>678</v>
      </c>
      <c r="H494" s="5" t="s">
        <v>1004</v>
      </c>
      <c r="I494" s="5" t="s">
        <v>73</v>
      </c>
      <c r="J494" s="49">
        <v>18600</v>
      </c>
      <c r="K494" s="5">
        <v>1</v>
      </c>
      <c r="L494" s="49">
        <v>18600</v>
      </c>
      <c r="M494" s="49">
        <v>18600</v>
      </c>
      <c r="N494" s="5" t="s">
        <v>1005</v>
      </c>
      <c r="O494" s="5" t="s">
        <v>1006</v>
      </c>
      <c r="P494" s="5" t="s">
        <v>1007</v>
      </c>
      <c r="Q494" s="40" t="s">
        <v>1008</v>
      </c>
      <c r="R494" s="5" t="s">
        <v>221</v>
      </c>
    </row>
    <row r="495" spans="1:19" ht="97.5" customHeight="1">
      <c r="A495" s="1" t="s">
        <v>1009</v>
      </c>
      <c r="B495" s="5" t="s">
        <v>1010</v>
      </c>
      <c r="C495" s="5" t="s">
        <v>1011</v>
      </c>
      <c r="D495" s="5" t="s">
        <v>1012</v>
      </c>
      <c r="E495" s="4">
        <v>46057</v>
      </c>
      <c r="F495" s="4">
        <v>46422</v>
      </c>
      <c r="G495" s="5" t="s">
        <v>678</v>
      </c>
      <c r="H495" s="5" t="s">
        <v>1013</v>
      </c>
      <c r="I495" s="5" t="s">
        <v>110</v>
      </c>
      <c r="J495" s="49">
        <v>64700</v>
      </c>
      <c r="K495" s="5">
        <v>1</v>
      </c>
      <c r="L495" s="49">
        <v>64700</v>
      </c>
      <c r="M495" s="49">
        <v>64700</v>
      </c>
      <c r="N495" s="5" t="s">
        <v>1014</v>
      </c>
      <c r="O495" s="5" t="s">
        <v>1015</v>
      </c>
      <c r="P495" s="5" t="s">
        <v>1016</v>
      </c>
      <c r="Q495" s="40" t="s">
        <v>477</v>
      </c>
      <c r="R495" s="5" t="s">
        <v>221</v>
      </c>
    </row>
    <row r="496" spans="1:19" ht="130.5" customHeight="1">
      <c r="A496" s="1" t="s">
        <v>1017</v>
      </c>
      <c r="B496" s="5" t="s">
        <v>1018</v>
      </c>
      <c r="C496" s="5" t="s">
        <v>1019</v>
      </c>
      <c r="D496" s="5" t="s">
        <v>1020</v>
      </c>
      <c r="E496" s="4">
        <v>46086</v>
      </c>
      <c r="F496" s="4">
        <v>47912</v>
      </c>
      <c r="G496" s="5" t="s">
        <v>678</v>
      </c>
      <c r="H496" s="5" t="s">
        <v>1021</v>
      </c>
      <c r="I496" s="5" t="s">
        <v>27</v>
      </c>
      <c r="J496" s="49">
        <v>28599.99</v>
      </c>
      <c r="K496" s="5">
        <v>60</v>
      </c>
      <c r="L496" s="49">
        <v>1715999.4</v>
      </c>
      <c r="M496" s="49">
        <v>1715999.4</v>
      </c>
      <c r="N496" s="5" t="s">
        <v>1022</v>
      </c>
      <c r="O496" s="5" t="s">
        <v>1023</v>
      </c>
      <c r="P496" s="5" t="s">
        <v>1024</v>
      </c>
      <c r="Q496" s="40" t="s">
        <v>1025</v>
      </c>
      <c r="R496" s="5" t="s">
        <v>221</v>
      </c>
    </row>
    <row r="497" spans="1:20" ht="75" customHeight="1">
      <c r="A497" s="1" t="s">
        <v>1026</v>
      </c>
      <c r="B497" s="5" t="s">
        <v>1027</v>
      </c>
      <c r="C497" s="5" t="s">
        <v>1028</v>
      </c>
      <c r="D497" s="5" t="s">
        <v>1029</v>
      </c>
      <c r="E497" s="4">
        <v>46063</v>
      </c>
      <c r="F497" s="4">
        <v>46428</v>
      </c>
      <c r="G497" s="5" t="s">
        <v>678</v>
      </c>
      <c r="H497" s="5" t="s">
        <v>1030</v>
      </c>
      <c r="I497" s="5" t="s">
        <v>73</v>
      </c>
      <c r="J497" s="49">
        <v>0.55000000000000004</v>
      </c>
      <c r="K497" s="5">
        <v>10000</v>
      </c>
      <c r="L497" s="49">
        <v>5500</v>
      </c>
      <c r="M497" s="49">
        <v>5500</v>
      </c>
      <c r="N497" s="5" t="s">
        <v>1031</v>
      </c>
      <c r="O497" s="5" t="s">
        <v>1032</v>
      </c>
      <c r="P497" s="5" t="s">
        <v>1033</v>
      </c>
      <c r="Q497" s="40" t="s">
        <v>671</v>
      </c>
      <c r="R497" s="5" t="s">
        <v>221</v>
      </c>
    </row>
    <row r="498" spans="1:20" ht="60" customHeight="1">
      <c r="A498" s="1" t="s">
        <v>1034</v>
      </c>
      <c r="B498" s="5" t="s">
        <v>1035</v>
      </c>
      <c r="C498" s="5" t="s">
        <v>1036</v>
      </c>
      <c r="D498" s="5" t="s">
        <v>1037</v>
      </c>
      <c r="E498" s="4">
        <v>46066</v>
      </c>
      <c r="F498" s="4">
        <v>46431</v>
      </c>
      <c r="G498" s="5" t="s">
        <v>678</v>
      </c>
      <c r="H498" s="5" t="s">
        <v>1038</v>
      </c>
      <c r="I498" s="5" t="s">
        <v>110</v>
      </c>
      <c r="J498" s="49">
        <v>99750.61</v>
      </c>
      <c r="K498" s="5">
        <v>1</v>
      </c>
      <c r="L498" s="49">
        <v>99750.61</v>
      </c>
      <c r="M498" s="49">
        <v>99750.61</v>
      </c>
      <c r="N498" s="5" t="s">
        <v>921</v>
      </c>
      <c r="O498" s="5" t="s">
        <v>922</v>
      </c>
      <c r="P498" s="5" t="s">
        <v>1039</v>
      </c>
      <c r="Q498" s="40" t="s">
        <v>1040</v>
      </c>
      <c r="R498" s="5" t="s">
        <v>221</v>
      </c>
    </row>
    <row r="499" spans="1:20" ht="105">
      <c r="A499" s="1" t="s">
        <v>1041</v>
      </c>
      <c r="B499" s="5" t="s">
        <v>1042</v>
      </c>
      <c r="C499" s="5" t="s">
        <v>1043</v>
      </c>
      <c r="D499" s="5" t="s">
        <v>1044</v>
      </c>
      <c r="E499" s="4">
        <v>46076</v>
      </c>
      <c r="F499" s="4">
        <v>47172</v>
      </c>
      <c r="G499" s="5" t="s">
        <v>678</v>
      </c>
      <c r="H499" s="5" t="s">
        <v>1045</v>
      </c>
      <c r="I499" s="5" t="s">
        <v>73</v>
      </c>
      <c r="J499" s="49">
        <v>42998</v>
      </c>
      <c r="K499" s="5">
        <v>1</v>
      </c>
      <c r="L499" s="49">
        <v>42998</v>
      </c>
      <c r="M499" s="49">
        <v>42998</v>
      </c>
      <c r="N499" s="51" t="s">
        <v>1046</v>
      </c>
      <c r="O499" s="5" t="s">
        <v>189</v>
      </c>
      <c r="P499" s="5" t="s">
        <v>190</v>
      </c>
      <c r="Q499" s="40" t="s">
        <v>1047</v>
      </c>
      <c r="R499" s="1" t="s">
        <v>36</v>
      </c>
    </row>
    <row r="500" spans="1:20" ht="90">
      <c r="A500" s="52" t="s">
        <v>1048</v>
      </c>
      <c r="B500" s="5" t="s">
        <v>1049</v>
      </c>
      <c r="C500" s="5" t="s">
        <v>1050</v>
      </c>
      <c r="D500" s="5" t="s">
        <v>948</v>
      </c>
      <c r="E500" s="5" t="s">
        <v>1051</v>
      </c>
      <c r="F500" s="5" t="s">
        <v>1052</v>
      </c>
      <c r="G500" s="5" t="s">
        <v>678</v>
      </c>
      <c r="H500" s="5" t="s">
        <v>1053</v>
      </c>
      <c r="I500" s="5" t="s">
        <v>110</v>
      </c>
      <c r="J500" s="49">
        <v>26234</v>
      </c>
      <c r="K500" s="5">
        <v>1</v>
      </c>
      <c r="L500" s="49">
        <v>26234</v>
      </c>
      <c r="M500" s="49">
        <v>26234</v>
      </c>
      <c r="N500" s="5" t="s">
        <v>921</v>
      </c>
      <c r="O500" s="5" t="s">
        <v>922</v>
      </c>
      <c r="P500" s="5" t="s">
        <v>923</v>
      </c>
      <c r="Q500" s="40" t="s">
        <v>749</v>
      </c>
      <c r="R500" s="5" t="s">
        <v>221</v>
      </c>
    </row>
    <row r="501" spans="1:20" ht="84.75" customHeight="1">
      <c r="A501" s="52" t="s">
        <v>1054</v>
      </c>
      <c r="B501" s="5" t="s">
        <v>1055</v>
      </c>
      <c r="C501" s="5" t="s">
        <v>1050</v>
      </c>
      <c r="D501" s="5" t="s">
        <v>948</v>
      </c>
      <c r="E501" s="5" t="s">
        <v>1051</v>
      </c>
      <c r="F501" s="5" t="s">
        <v>1052</v>
      </c>
      <c r="G501" s="5" t="s">
        <v>678</v>
      </c>
      <c r="H501" s="5" t="s">
        <v>1056</v>
      </c>
      <c r="I501" s="5" t="s">
        <v>110</v>
      </c>
      <c r="J501" s="49">
        <v>48163.9</v>
      </c>
      <c r="K501" s="5">
        <v>1</v>
      </c>
      <c r="L501" s="49">
        <v>48163.9</v>
      </c>
      <c r="M501" s="49">
        <v>48163.9</v>
      </c>
      <c r="N501" s="5" t="s">
        <v>921</v>
      </c>
      <c r="O501" s="5" t="s">
        <v>922</v>
      </c>
      <c r="P501" s="5" t="s">
        <v>923</v>
      </c>
      <c r="Q501" s="53" t="s">
        <v>1057</v>
      </c>
      <c r="R501" s="5" t="s">
        <v>221</v>
      </c>
      <c r="T501" s="50"/>
    </row>
    <row r="502" spans="1:20" ht="87" customHeight="1">
      <c r="A502" s="94" t="s">
        <v>1058</v>
      </c>
      <c r="B502" s="70" t="s">
        <v>1059</v>
      </c>
      <c r="C502" s="70" t="s">
        <v>1060</v>
      </c>
      <c r="D502" s="70" t="s">
        <v>948</v>
      </c>
      <c r="E502" s="70" t="s">
        <v>1061</v>
      </c>
      <c r="F502" s="70" t="s">
        <v>1062</v>
      </c>
      <c r="G502" s="70" t="s">
        <v>678</v>
      </c>
      <c r="H502" s="70" t="s">
        <v>1063</v>
      </c>
      <c r="I502" s="70" t="s">
        <v>110</v>
      </c>
      <c r="J502" s="95">
        <v>26118.31</v>
      </c>
      <c r="K502" s="70">
        <v>1</v>
      </c>
      <c r="L502" s="95">
        <v>26118.31</v>
      </c>
      <c r="M502" s="95">
        <v>26118.31</v>
      </c>
      <c r="N502" s="70" t="s">
        <v>921</v>
      </c>
      <c r="O502" s="70" t="s">
        <v>922</v>
      </c>
      <c r="P502" s="70" t="s">
        <v>923</v>
      </c>
      <c r="Q502" s="77" t="s">
        <v>977</v>
      </c>
      <c r="R502" s="70" t="s">
        <v>221</v>
      </c>
      <c r="T502" s="50"/>
    </row>
    <row r="503" spans="1:20" ht="87" customHeight="1">
      <c r="A503" s="91" t="s">
        <v>1064</v>
      </c>
      <c r="B503" s="85" t="s">
        <v>1065</v>
      </c>
      <c r="C503" s="85" t="s">
        <v>1066</v>
      </c>
      <c r="D503" s="85" t="s">
        <v>896</v>
      </c>
      <c r="E503" s="86">
        <v>46112</v>
      </c>
      <c r="F503" s="85" t="s">
        <v>1067</v>
      </c>
      <c r="G503" s="85" t="s">
        <v>678</v>
      </c>
      <c r="H503" s="85" t="s">
        <v>1068</v>
      </c>
      <c r="I503" s="85" t="s">
        <v>73</v>
      </c>
      <c r="J503" s="92">
        <v>16990</v>
      </c>
      <c r="K503" s="85">
        <v>4</v>
      </c>
      <c r="L503" s="92">
        <v>67960</v>
      </c>
      <c r="M503" s="92">
        <v>67960</v>
      </c>
      <c r="N503" s="85" t="s">
        <v>900</v>
      </c>
      <c r="O503" s="85" t="s">
        <v>901</v>
      </c>
      <c r="P503" s="85" t="s">
        <v>902</v>
      </c>
      <c r="Q503" s="93" t="s">
        <v>1069</v>
      </c>
      <c r="R503" s="85" t="s">
        <v>221</v>
      </c>
      <c r="T503" s="50"/>
    </row>
    <row r="504" spans="1:20" ht="87" customHeight="1">
      <c r="A504" s="145" t="s">
        <v>1070</v>
      </c>
      <c r="B504" s="131" t="s">
        <v>1071</v>
      </c>
      <c r="C504" s="131" t="s">
        <v>1072</v>
      </c>
      <c r="D504" s="131" t="s">
        <v>1073</v>
      </c>
      <c r="E504" s="131" t="s">
        <v>1074</v>
      </c>
      <c r="F504" s="131" t="s">
        <v>1075</v>
      </c>
      <c r="G504" s="131" t="s">
        <v>678</v>
      </c>
      <c r="H504" s="85" t="s">
        <v>1076</v>
      </c>
      <c r="I504" s="85" t="s">
        <v>110</v>
      </c>
      <c r="J504" s="92">
        <v>200</v>
      </c>
      <c r="K504" s="85">
        <v>1</v>
      </c>
      <c r="L504" s="92">
        <v>200</v>
      </c>
      <c r="M504" s="146">
        <v>8999</v>
      </c>
      <c r="N504" s="131" t="s">
        <v>839</v>
      </c>
      <c r="O504" s="131" t="s">
        <v>840</v>
      </c>
      <c r="P504" s="131" t="s">
        <v>841</v>
      </c>
      <c r="Q504" s="131" t="s">
        <v>1077</v>
      </c>
      <c r="R504" s="131" t="s">
        <v>221</v>
      </c>
      <c r="T504" s="50"/>
    </row>
    <row r="505" spans="1:20" ht="87" customHeight="1">
      <c r="A505" s="145"/>
      <c r="B505" s="131"/>
      <c r="C505" s="131"/>
      <c r="D505" s="131"/>
      <c r="E505" s="131"/>
      <c r="F505" s="131"/>
      <c r="G505" s="131"/>
      <c r="H505" s="85" t="s">
        <v>1078</v>
      </c>
      <c r="I505" s="85" t="s">
        <v>110</v>
      </c>
      <c r="J505" s="92">
        <v>3000</v>
      </c>
      <c r="K505" s="85">
        <v>1</v>
      </c>
      <c r="L505" s="92">
        <v>3000</v>
      </c>
      <c r="M505" s="146"/>
      <c r="N505" s="146"/>
      <c r="O505" s="146"/>
      <c r="P505" s="146"/>
      <c r="Q505" s="131"/>
      <c r="R505" s="131"/>
      <c r="T505" s="50"/>
    </row>
    <row r="506" spans="1:20" ht="87" customHeight="1">
      <c r="A506" s="145"/>
      <c r="B506" s="131"/>
      <c r="C506" s="131"/>
      <c r="D506" s="131"/>
      <c r="E506" s="131"/>
      <c r="F506" s="131"/>
      <c r="G506" s="131"/>
      <c r="H506" s="85" t="s">
        <v>1079</v>
      </c>
      <c r="I506" s="85" t="s">
        <v>110</v>
      </c>
      <c r="J506" s="92">
        <v>4000</v>
      </c>
      <c r="K506" s="85">
        <v>1</v>
      </c>
      <c r="L506" s="92">
        <v>4000</v>
      </c>
      <c r="M506" s="146"/>
      <c r="N506" s="146"/>
      <c r="O506" s="146"/>
      <c r="P506" s="146"/>
      <c r="Q506" s="131"/>
      <c r="R506" s="131"/>
      <c r="T506" s="50"/>
    </row>
    <row r="507" spans="1:20" ht="87" customHeight="1">
      <c r="A507" s="145"/>
      <c r="B507" s="131"/>
      <c r="C507" s="131"/>
      <c r="D507" s="131"/>
      <c r="E507" s="131"/>
      <c r="F507" s="131"/>
      <c r="G507" s="131"/>
      <c r="H507" s="85" t="s">
        <v>1080</v>
      </c>
      <c r="I507" s="85" t="s">
        <v>110</v>
      </c>
      <c r="J507" s="92">
        <v>300</v>
      </c>
      <c r="K507" s="85">
        <v>1</v>
      </c>
      <c r="L507" s="92">
        <v>300</v>
      </c>
      <c r="M507" s="146"/>
      <c r="N507" s="146"/>
      <c r="O507" s="146"/>
      <c r="P507" s="146"/>
      <c r="Q507" s="131"/>
      <c r="R507" s="131"/>
      <c r="T507" s="50"/>
    </row>
    <row r="508" spans="1:20" ht="87" customHeight="1">
      <c r="A508" s="145"/>
      <c r="B508" s="131"/>
      <c r="C508" s="131"/>
      <c r="D508" s="131"/>
      <c r="E508" s="131"/>
      <c r="F508" s="131"/>
      <c r="G508" s="131"/>
      <c r="H508" s="85" t="s">
        <v>1081</v>
      </c>
      <c r="I508" s="85" t="s">
        <v>110</v>
      </c>
      <c r="J508" s="92">
        <v>200</v>
      </c>
      <c r="K508" s="85">
        <v>1</v>
      </c>
      <c r="L508" s="92">
        <v>200</v>
      </c>
      <c r="M508" s="146"/>
      <c r="N508" s="146"/>
      <c r="O508" s="146"/>
      <c r="P508" s="146"/>
      <c r="Q508" s="131"/>
      <c r="R508" s="131"/>
      <c r="T508" s="50"/>
    </row>
    <row r="509" spans="1:20" ht="87" customHeight="1">
      <c r="A509" s="145"/>
      <c r="B509" s="131"/>
      <c r="C509" s="131"/>
      <c r="D509" s="131"/>
      <c r="E509" s="131"/>
      <c r="F509" s="131"/>
      <c r="G509" s="131"/>
      <c r="H509" s="85" t="s">
        <v>1082</v>
      </c>
      <c r="I509" s="85" t="s">
        <v>110</v>
      </c>
      <c r="J509" s="92">
        <v>299</v>
      </c>
      <c r="K509" s="85">
        <v>1</v>
      </c>
      <c r="L509" s="92">
        <v>299</v>
      </c>
      <c r="M509" s="146"/>
      <c r="N509" s="146"/>
      <c r="O509" s="146"/>
      <c r="P509" s="146"/>
      <c r="Q509" s="131"/>
      <c r="R509" s="131"/>
      <c r="T509" s="50"/>
    </row>
    <row r="510" spans="1:20" ht="87" customHeight="1">
      <c r="A510" s="145"/>
      <c r="B510" s="131"/>
      <c r="C510" s="131"/>
      <c r="D510" s="131"/>
      <c r="E510" s="131"/>
      <c r="F510" s="131"/>
      <c r="G510" s="131"/>
      <c r="H510" s="85" t="s">
        <v>1083</v>
      </c>
      <c r="I510" s="85" t="s">
        <v>110</v>
      </c>
      <c r="J510" s="92">
        <v>200</v>
      </c>
      <c r="K510" s="85">
        <v>1</v>
      </c>
      <c r="L510" s="92">
        <v>200</v>
      </c>
      <c r="M510" s="146"/>
      <c r="N510" s="146"/>
      <c r="O510" s="146"/>
      <c r="P510" s="146"/>
      <c r="Q510" s="131"/>
      <c r="R510" s="131"/>
      <c r="T510" s="50"/>
    </row>
    <row r="511" spans="1:20" ht="87" customHeight="1">
      <c r="A511" s="145"/>
      <c r="B511" s="131"/>
      <c r="C511" s="131"/>
      <c r="D511" s="131"/>
      <c r="E511" s="131"/>
      <c r="F511" s="131"/>
      <c r="G511" s="131"/>
      <c r="H511" s="85" t="s">
        <v>1084</v>
      </c>
      <c r="I511" s="85" t="s">
        <v>110</v>
      </c>
      <c r="J511" s="92">
        <v>300</v>
      </c>
      <c r="K511" s="85">
        <v>1</v>
      </c>
      <c r="L511" s="92">
        <v>300</v>
      </c>
      <c r="M511" s="146"/>
      <c r="N511" s="146"/>
      <c r="O511" s="146"/>
      <c r="P511" s="146"/>
      <c r="Q511" s="131"/>
      <c r="R511" s="131"/>
      <c r="T511" s="50"/>
    </row>
    <row r="512" spans="1:20" ht="45">
      <c r="A512" s="145"/>
      <c r="B512" s="131"/>
      <c r="C512" s="131"/>
      <c r="D512" s="131"/>
      <c r="E512" s="131"/>
      <c r="F512" s="131"/>
      <c r="G512" s="131"/>
      <c r="H512" s="85" t="s">
        <v>1085</v>
      </c>
      <c r="I512" s="85" t="s">
        <v>110</v>
      </c>
      <c r="J512" s="92">
        <v>500</v>
      </c>
      <c r="K512" s="85">
        <v>1</v>
      </c>
      <c r="L512" s="92">
        <v>500</v>
      </c>
      <c r="M512" s="146"/>
      <c r="N512" s="146"/>
      <c r="O512" s="146"/>
      <c r="P512" s="146"/>
      <c r="Q512" s="131"/>
      <c r="R512" s="131"/>
      <c r="S512" s="50"/>
      <c r="T512" s="50"/>
    </row>
    <row r="513" spans="1:20" ht="30" customHeight="1">
      <c r="A513" s="147" t="s">
        <v>1086</v>
      </c>
      <c r="B513" s="121" t="s">
        <v>1087</v>
      </c>
      <c r="C513" s="121" t="s">
        <v>1072</v>
      </c>
      <c r="D513" s="121" t="s">
        <v>1088</v>
      </c>
      <c r="E513" s="121" t="s">
        <v>1089</v>
      </c>
      <c r="F513" s="121" t="s">
        <v>1090</v>
      </c>
      <c r="G513" s="121" t="s">
        <v>678</v>
      </c>
      <c r="H513" s="75" t="s">
        <v>1091</v>
      </c>
      <c r="I513" s="75" t="s">
        <v>73</v>
      </c>
      <c r="J513" s="96">
        <v>588062</v>
      </c>
      <c r="K513" s="75">
        <v>4</v>
      </c>
      <c r="L513" s="96">
        <v>2352248</v>
      </c>
      <c r="M513" s="148">
        <v>10616278</v>
      </c>
      <c r="N513" s="121" t="s">
        <v>1092</v>
      </c>
      <c r="O513" s="121" t="s">
        <v>1093</v>
      </c>
      <c r="P513" s="121" t="s">
        <v>1094</v>
      </c>
      <c r="Q513" s="121" t="s">
        <v>1095</v>
      </c>
      <c r="R513" s="149" t="s">
        <v>36</v>
      </c>
      <c r="S513" s="50"/>
      <c r="T513" s="50"/>
    </row>
    <row r="514" spans="1:20" ht="23.85">
      <c r="A514" s="117"/>
      <c r="B514" s="111"/>
      <c r="C514" s="111"/>
      <c r="D514" s="111"/>
      <c r="E514" s="111"/>
      <c r="F514" s="111"/>
      <c r="G514" s="111"/>
      <c r="H514" s="5" t="s">
        <v>1096</v>
      </c>
      <c r="I514" s="5" t="s">
        <v>73</v>
      </c>
      <c r="J514" s="49">
        <v>230000</v>
      </c>
      <c r="K514" s="5">
        <v>1</v>
      </c>
      <c r="L514" s="49">
        <v>230000</v>
      </c>
      <c r="M514" s="144"/>
      <c r="N514" s="144"/>
      <c r="O514" s="144"/>
      <c r="P514" s="144"/>
      <c r="Q514" s="111"/>
      <c r="R514" s="111"/>
      <c r="S514" s="50"/>
      <c r="T514" s="50"/>
    </row>
    <row r="515" spans="1:20" ht="13.9">
      <c r="A515" s="117"/>
      <c r="B515" s="111"/>
      <c r="C515" s="111"/>
      <c r="D515" s="111"/>
      <c r="E515" s="111"/>
      <c r="F515" s="111"/>
      <c r="G515" s="111"/>
      <c r="H515" s="5" t="s">
        <v>1097</v>
      </c>
      <c r="I515" s="5" t="s">
        <v>73</v>
      </c>
      <c r="J515" s="49">
        <v>900000</v>
      </c>
      <c r="K515" s="5">
        <v>1</v>
      </c>
      <c r="L515" s="49">
        <v>900000</v>
      </c>
      <c r="M515" s="144"/>
      <c r="N515" s="144"/>
      <c r="O515" s="144"/>
      <c r="P515" s="144"/>
      <c r="Q515" s="111"/>
      <c r="R515" s="111"/>
      <c r="S515" s="50"/>
      <c r="T515" s="50"/>
    </row>
    <row r="516" spans="1:20" ht="35.1">
      <c r="A516" s="117"/>
      <c r="B516" s="111"/>
      <c r="C516" s="111"/>
      <c r="D516" s="111"/>
      <c r="E516" s="111"/>
      <c r="F516" s="111"/>
      <c r="G516" s="111"/>
      <c r="H516" s="5" t="s">
        <v>1098</v>
      </c>
      <c r="I516" s="5" t="s">
        <v>73</v>
      </c>
      <c r="J516" s="49">
        <v>9250.98</v>
      </c>
      <c r="K516" s="5">
        <v>50</v>
      </c>
      <c r="L516" s="49">
        <v>462549</v>
      </c>
      <c r="M516" s="144"/>
      <c r="N516" s="144"/>
      <c r="O516" s="144"/>
      <c r="P516" s="144"/>
      <c r="Q516" s="111"/>
      <c r="R516" s="111"/>
      <c r="S516" s="50"/>
      <c r="T516" s="50"/>
    </row>
    <row r="517" spans="1:20" ht="35.1">
      <c r="A517" s="117"/>
      <c r="B517" s="111"/>
      <c r="C517" s="111"/>
      <c r="D517" s="111"/>
      <c r="E517" s="111"/>
      <c r="F517" s="111"/>
      <c r="G517" s="111"/>
      <c r="H517" s="5" t="s">
        <v>1099</v>
      </c>
      <c r="I517" s="5" t="s">
        <v>73</v>
      </c>
      <c r="J517" s="49">
        <v>164252</v>
      </c>
      <c r="K517" s="5">
        <v>1</v>
      </c>
      <c r="L517" s="49">
        <v>164252</v>
      </c>
      <c r="M517" s="144"/>
      <c r="N517" s="144"/>
      <c r="O517" s="144"/>
      <c r="P517" s="144"/>
      <c r="Q517" s="111"/>
      <c r="R517" s="111"/>
      <c r="S517" s="50"/>
      <c r="T517" s="50"/>
    </row>
    <row r="518" spans="1:20" ht="23.85">
      <c r="A518" s="117"/>
      <c r="B518" s="111"/>
      <c r="C518" s="111"/>
      <c r="D518" s="111"/>
      <c r="E518" s="111"/>
      <c r="F518" s="111"/>
      <c r="G518" s="111"/>
      <c r="H518" s="5" t="s">
        <v>1100</v>
      </c>
      <c r="I518" s="5" t="s">
        <v>73</v>
      </c>
      <c r="J518" s="49">
        <v>832942</v>
      </c>
      <c r="K518" s="5">
        <v>1</v>
      </c>
      <c r="L518" s="49">
        <v>832942</v>
      </c>
      <c r="M518" s="144"/>
      <c r="N518" s="144"/>
      <c r="O518" s="144"/>
      <c r="P518" s="144"/>
      <c r="Q518" s="111"/>
      <c r="R518" s="111"/>
      <c r="S518" s="50"/>
      <c r="T518" s="50"/>
    </row>
    <row r="519" spans="1:20" ht="13.9">
      <c r="A519" s="117"/>
      <c r="B519" s="111"/>
      <c r="C519" s="111"/>
      <c r="D519" s="111"/>
      <c r="E519" s="111"/>
      <c r="F519" s="111"/>
      <c r="G519" s="111"/>
      <c r="H519" s="5" t="s">
        <v>1101</v>
      </c>
      <c r="I519" s="5" t="s">
        <v>73</v>
      </c>
      <c r="J519" s="49">
        <v>262143.5</v>
      </c>
      <c r="K519" s="5">
        <v>2</v>
      </c>
      <c r="L519" s="49">
        <v>524287</v>
      </c>
      <c r="M519" s="144"/>
      <c r="N519" s="144"/>
      <c r="O519" s="144"/>
      <c r="P519" s="144"/>
      <c r="Q519" s="111"/>
      <c r="R519" s="111"/>
      <c r="S519" s="50"/>
      <c r="T519" s="50"/>
    </row>
    <row r="520" spans="1:20" ht="23.85">
      <c r="A520" s="117"/>
      <c r="B520" s="111"/>
      <c r="C520" s="111"/>
      <c r="D520" s="111"/>
      <c r="E520" s="111"/>
      <c r="F520" s="111"/>
      <c r="G520" s="111"/>
      <c r="H520" s="5" t="s">
        <v>1102</v>
      </c>
      <c r="I520" s="5" t="s">
        <v>73</v>
      </c>
      <c r="J520" s="49">
        <v>790000</v>
      </c>
      <c r="K520" s="5">
        <v>5</v>
      </c>
      <c r="L520" s="49">
        <v>3950000</v>
      </c>
      <c r="M520" s="144"/>
      <c r="N520" s="144"/>
      <c r="O520" s="144"/>
      <c r="P520" s="144"/>
      <c r="Q520" s="111"/>
      <c r="R520" s="111"/>
      <c r="S520" s="50"/>
      <c r="T520" s="50"/>
    </row>
    <row r="521" spans="1:20" ht="13.9" customHeight="1">
      <c r="A521" s="117"/>
      <c r="B521" s="111"/>
      <c r="C521" s="111"/>
      <c r="D521" s="111"/>
      <c r="E521" s="111"/>
      <c r="F521" s="111"/>
      <c r="G521" s="111"/>
      <c r="H521" s="111" t="s">
        <v>1103</v>
      </c>
      <c r="I521" s="111" t="s">
        <v>73</v>
      </c>
      <c r="J521" s="144">
        <v>1200000</v>
      </c>
      <c r="K521" s="111">
        <v>1</v>
      </c>
      <c r="L521" s="144">
        <v>1200000</v>
      </c>
      <c r="M521" s="144"/>
      <c r="N521" s="144"/>
      <c r="O521" s="144"/>
      <c r="P521" s="144"/>
      <c r="Q521" s="111"/>
      <c r="R521" s="111"/>
      <c r="S521" s="50"/>
      <c r="T521" s="50"/>
    </row>
    <row r="522" spans="1:20" ht="13.9">
      <c r="A522" s="117"/>
      <c r="B522" s="111"/>
      <c r="C522" s="111"/>
      <c r="D522" s="111"/>
      <c r="E522" s="111"/>
      <c r="F522" s="111"/>
      <c r="G522" s="111"/>
      <c r="H522" s="111"/>
      <c r="I522" s="111"/>
      <c r="J522" s="144"/>
      <c r="K522" s="111"/>
      <c r="L522" s="144"/>
      <c r="M522" s="144"/>
      <c r="N522" s="144"/>
      <c r="O522" s="144"/>
      <c r="P522" s="144"/>
      <c r="Q522" s="111"/>
      <c r="R522" s="111"/>
      <c r="S522" s="50"/>
      <c r="T522" s="50"/>
    </row>
    <row r="523" spans="1:20" ht="23.25" customHeight="1">
      <c r="A523" s="117" t="s">
        <v>1104</v>
      </c>
      <c r="B523" s="111" t="s">
        <v>1105</v>
      </c>
      <c r="C523" s="111" t="s">
        <v>1106</v>
      </c>
      <c r="D523" s="111" t="s">
        <v>1107</v>
      </c>
      <c r="E523" s="111" t="s">
        <v>1108</v>
      </c>
      <c r="F523" s="111" t="s">
        <v>1109</v>
      </c>
      <c r="G523" s="111" t="s">
        <v>678</v>
      </c>
      <c r="H523" s="5" t="s">
        <v>1110</v>
      </c>
      <c r="I523" s="5" t="s">
        <v>73</v>
      </c>
      <c r="J523" s="49">
        <v>2399.9</v>
      </c>
      <c r="K523" s="5">
        <v>5</v>
      </c>
      <c r="L523" s="49">
        <v>11999.5</v>
      </c>
      <c r="M523" s="144">
        <v>26498</v>
      </c>
      <c r="N523" s="111" t="s">
        <v>1111</v>
      </c>
      <c r="O523" s="111" t="s">
        <v>1112</v>
      </c>
      <c r="P523" s="111" t="s">
        <v>1113</v>
      </c>
      <c r="Q523" s="111" t="s">
        <v>77</v>
      </c>
      <c r="R523" s="111" t="s">
        <v>221</v>
      </c>
      <c r="S523" s="50"/>
      <c r="T523" s="50"/>
    </row>
    <row r="524" spans="1:20">
      <c r="A524" s="117"/>
      <c r="B524" s="111"/>
      <c r="C524" s="111"/>
      <c r="D524" s="111"/>
      <c r="E524" s="111"/>
      <c r="F524" s="111"/>
      <c r="G524" s="111"/>
      <c r="H524" s="5" t="s">
        <v>1114</v>
      </c>
      <c r="I524" s="5" t="s">
        <v>73</v>
      </c>
      <c r="J524" s="49">
        <v>3999.5</v>
      </c>
      <c r="K524" s="5">
        <v>1</v>
      </c>
      <c r="L524" s="49">
        <v>3999.5</v>
      </c>
      <c r="M524" s="144"/>
      <c r="N524" s="144"/>
      <c r="O524" s="144"/>
      <c r="P524" s="144"/>
      <c r="Q524" s="111"/>
      <c r="R524" s="111"/>
      <c r="S524" s="50"/>
      <c r="T524" s="50"/>
    </row>
    <row r="525" spans="1:20" ht="30">
      <c r="A525" s="117"/>
      <c r="B525" s="111"/>
      <c r="C525" s="111"/>
      <c r="D525" s="111"/>
      <c r="E525" s="111"/>
      <c r="F525" s="111"/>
      <c r="G525" s="111"/>
      <c r="H525" s="5" t="s">
        <v>1115</v>
      </c>
      <c r="I525" s="5" t="s">
        <v>73</v>
      </c>
      <c r="J525" s="49">
        <v>1899.9</v>
      </c>
      <c r="K525" s="5">
        <v>5</v>
      </c>
      <c r="L525" s="49">
        <v>9499.5</v>
      </c>
      <c r="M525" s="144"/>
      <c r="N525" s="144"/>
      <c r="O525" s="144"/>
      <c r="P525" s="144"/>
      <c r="Q525" s="111"/>
      <c r="R525" s="111"/>
      <c r="S525" s="50"/>
      <c r="T525" s="50"/>
    </row>
    <row r="526" spans="1:20" ht="87.75" customHeight="1">
      <c r="A526" s="117"/>
      <c r="B526" s="111"/>
      <c r="C526" s="111"/>
      <c r="D526" s="111"/>
      <c r="E526" s="111"/>
      <c r="F526" s="111"/>
      <c r="G526" s="111"/>
      <c r="H526" s="5" t="s">
        <v>1116</v>
      </c>
      <c r="I526" s="5" t="s">
        <v>73</v>
      </c>
      <c r="J526" s="49">
        <v>999.5</v>
      </c>
      <c r="K526" s="5">
        <v>1</v>
      </c>
      <c r="L526" s="49">
        <v>999.5</v>
      </c>
      <c r="M526" s="144"/>
      <c r="N526" s="144"/>
      <c r="O526" s="144"/>
      <c r="P526" s="144"/>
      <c r="Q526" s="111"/>
      <c r="R526" s="111"/>
      <c r="S526" s="50"/>
      <c r="T526" s="50"/>
    </row>
    <row r="527" spans="1:20" ht="81.75" customHeight="1">
      <c r="A527" s="1" t="s">
        <v>1117</v>
      </c>
      <c r="B527" s="5" t="s">
        <v>1118</v>
      </c>
      <c r="C527" s="5" t="s">
        <v>1119</v>
      </c>
      <c r="D527" s="5" t="s">
        <v>948</v>
      </c>
      <c r="E527" s="5" t="s">
        <v>1120</v>
      </c>
      <c r="F527" s="5" t="s">
        <v>1121</v>
      </c>
      <c r="G527" s="5" t="s">
        <v>678</v>
      </c>
      <c r="H527" s="5" t="s">
        <v>1122</v>
      </c>
      <c r="I527" s="5" t="s">
        <v>110</v>
      </c>
      <c r="J527" s="49">
        <v>81544.259999999995</v>
      </c>
      <c r="K527" s="5">
        <v>1</v>
      </c>
      <c r="L527" s="49">
        <v>81544.259999999995</v>
      </c>
      <c r="M527" s="49">
        <v>81544.259999999995</v>
      </c>
      <c r="N527" s="5" t="s">
        <v>921</v>
      </c>
      <c r="O527" s="5" t="s">
        <v>922</v>
      </c>
      <c r="P527" s="5" t="s">
        <v>923</v>
      </c>
      <c r="Q527" s="54" t="s">
        <v>977</v>
      </c>
      <c r="R527" s="5" t="s">
        <v>221</v>
      </c>
      <c r="S527" s="50"/>
      <c r="T527" s="50"/>
    </row>
    <row r="528" spans="1:20" ht="81.75" customHeight="1">
      <c r="A528" s="1" t="s">
        <v>1123</v>
      </c>
      <c r="B528" s="5" t="s">
        <v>1124</v>
      </c>
      <c r="C528" s="5" t="s">
        <v>1125</v>
      </c>
      <c r="D528" s="5" t="s">
        <v>1037</v>
      </c>
      <c r="E528" s="55">
        <v>46156</v>
      </c>
      <c r="F528" s="55">
        <v>46521</v>
      </c>
      <c r="G528" s="5" t="s">
        <v>678</v>
      </c>
      <c r="H528" s="5" t="s">
        <v>1126</v>
      </c>
      <c r="I528" s="5" t="s">
        <v>110</v>
      </c>
      <c r="J528" s="49">
        <v>48480.92</v>
      </c>
      <c r="K528" s="5">
        <v>1</v>
      </c>
      <c r="L528" s="49">
        <v>48480.92</v>
      </c>
      <c r="M528" s="49">
        <v>48480.92</v>
      </c>
      <c r="N528" s="70" t="s">
        <v>921</v>
      </c>
      <c r="O528" s="70" t="s">
        <v>922</v>
      </c>
      <c r="P528" s="5" t="s">
        <v>923</v>
      </c>
      <c r="Q528" s="54" t="s">
        <v>749</v>
      </c>
      <c r="R528" s="5" t="s">
        <v>221</v>
      </c>
      <c r="S528" s="50"/>
      <c r="T528" s="50"/>
    </row>
    <row r="529" spans="1:1026" ht="81.75" customHeight="1">
      <c r="A529" s="117" t="s">
        <v>1127</v>
      </c>
      <c r="B529" s="111" t="s">
        <v>1128</v>
      </c>
      <c r="C529" s="111" t="s">
        <v>1129</v>
      </c>
      <c r="D529" s="111" t="s">
        <v>1130</v>
      </c>
      <c r="E529" s="151">
        <v>46160</v>
      </c>
      <c r="F529" s="151">
        <v>46525</v>
      </c>
      <c r="G529" s="111" t="s">
        <v>678</v>
      </c>
      <c r="H529" s="5" t="s">
        <v>1131</v>
      </c>
      <c r="I529" s="5" t="s">
        <v>1132</v>
      </c>
      <c r="J529" s="49">
        <v>530.5</v>
      </c>
      <c r="K529" s="5">
        <v>20</v>
      </c>
      <c r="L529" s="49">
        <v>10610</v>
      </c>
      <c r="M529" s="152">
        <v>57584</v>
      </c>
      <c r="N529" s="153" t="s">
        <v>1133</v>
      </c>
      <c r="O529" s="153" t="s">
        <v>1134</v>
      </c>
      <c r="P529" s="154" t="s">
        <v>1135</v>
      </c>
      <c r="Q529" s="156" t="s">
        <v>683</v>
      </c>
      <c r="R529" s="111" t="s">
        <v>221</v>
      </c>
      <c r="S529" s="50"/>
      <c r="T529" s="50"/>
    </row>
    <row r="530" spans="1:1026" ht="81.75" customHeight="1">
      <c r="A530" s="117"/>
      <c r="B530" s="111"/>
      <c r="C530" s="111"/>
      <c r="D530" s="111"/>
      <c r="E530" s="111"/>
      <c r="F530" s="111"/>
      <c r="G530" s="111"/>
      <c r="H530" s="5" t="s">
        <v>1136</v>
      </c>
      <c r="I530" s="5" t="s">
        <v>1132</v>
      </c>
      <c r="J530" s="49">
        <v>2348.6999999999998</v>
      </c>
      <c r="K530" s="5">
        <v>20</v>
      </c>
      <c r="L530" s="49">
        <v>46974</v>
      </c>
      <c r="M530" s="152"/>
      <c r="N530" s="153"/>
      <c r="O530" s="153"/>
      <c r="P530" s="155"/>
      <c r="Q530" s="156"/>
      <c r="R530" s="111"/>
      <c r="S530" s="50"/>
      <c r="T530" s="50"/>
    </row>
    <row r="531" spans="1:1026" ht="112.9" customHeight="1">
      <c r="A531" s="1" t="s">
        <v>1137</v>
      </c>
      <c r="B531" s="5" t="s">
        <v>1138</v>
      </c>
      <c r="C531" s="5" t="s">
        <v>1139</v>
      </c>
      <c r="D531" s="5" t="s">
        <v>1140</v>
      </c>
      <c r="E531" s="55">
        <v>46163</v>
      </c>
      <c r="F531" s="55">
        <v>46528</v>
      </c>
      <c r="G531" s="5" t="s">
        <v>678</v>
      </c>
      <c r="H531" s="5" t="s">
        <v>1141</v>
      </c>
      <c r="I531" s="5" t="s">
        <v>73</v>
      </c>
      <c r="J531" s="56">
        <v>1100</v>
      </c>
      <c r="K531" s="5">
        <v>1</v>
      </c>
      <c r="L531" s="56">
        <v>1100</v>
      </c>
      <c r="M531" s="56">
        <v>1100</v>
      </c>
      <c r="N531" s="75" t="s">
        <v>1142</v>
      </c>
      <c r="O531" s="75" t="s">
        <v>1143</v>
      </c>
      <c r="P531" s="5" t="s">
        <v>1144</v>
      </c>
      <c r="Q531" s="54" t="s">
        <v>1057</v>
      </c>
      <c r="R531" s="5" t="s">
        <v>221</v>
      </c>
      <c r="S531" s="50"/>
      <c r="T531" s="50"/>
    </row>
    <row r="532" spans="1:1026" ht="117.6" customHeight="1">
      <c r="A532" s="1" t="s">
        <v>1145</v>
      </c>
      <c r="B532" s="5" t="s">
        <v>1146</v>
      </c>
      <c r="C532" s="5" t="s">
        <v>1139</v>
      </c>
      <c r="D532" s="5" t="s">
        <v>1140</v>
      </c>
      <c r="E532" s="55">
        <v>46162</v>
      </c>
      <c r="F532" s="55">
        <v>46527</v>
      </c>
      <c r="G532" s="5" t="s">
        <v>678</v>
      </c>
      <c r="H532" s="5" t="s">
        <v>1147</v>
      </c>
      <c r="I532" s="5" t="s">
        <v>73</v>
      </c>
      <c r="J532" s="57">
        <v>1290</v>
      </c>
      <c r="K532" s="5">
        <v>1</v>
      </c>
      <c r="L532" s="56">
        <v>1290</v>
      </c>
      <c r="M532" s="56">
        <v>1290</v>
      </c>
      <c r="N532" s="5" t="s">
        <v>1148</v>
      </c>
      <c r="O532" s="5" t="s">
        <v>1149</v>
      </c>
      <c r="P532" s="5" t="s">
        <v>1150</v>
      </c>
      <c r="Q532" s="54" t="s">
        <v>1057</v>
      </c>
      <c r="R532" s="5" t="s">
        <v>221</v>
      </c>
      <c r="S532" s="50"/>
      <c r="T532" s="50"/>
    </row>
    <row r="533" spans="1:1026" ht="81.75" customHeight="1">
      <c r="A533" s="32" t="s">
        <v>1151</v>
      </c>
      <c r="B533" s="70" t="s">
        <v>1152</v>
      </c>
      <c r="C533" s="70" t="s">
        <v>1139</v>
      </c>
      <c r="D533" s="70" t="s">
        <v>1153</v>
      </c>
      <c r="E533" s="83">
        <v>46162</v>
      </c>
      <c r="F533" s="83">
        <v>47988</v>
      </c>
      <c r="G533" s="70" t="s">
        <v>678</v>
      </c>
      <c r="H533" s="70" t="s">
        <v>1154</v>
      </c>
      <c r="I533" s="70" t="s">
        <v>27</v>
      </c>
      <c r="J533" s="84">
        <v>3118.6</v>
      </c>
      <c r="K533" s="70">
        <v>60</v>
      </c>
      <c r="L533" s="84">
        <v>187116</v>
      </c>
      <c r="M533" s="84">
        <v>187116</v>
      </c>
      <c r="N533" s="70" t="s">
        <v>1155</v>
      </c>
      <c r="O533" s="70" t="s">
        <v>1156</v>
      </c>
      <c r="P533" s="70" t="s">
        <v>1157</v>
      </c>
      <c r="Q533" s="51" t="s">
        <v>57</v>
      </c>
      <c r="R533" s="70" t="s">
        <v>221</v>
      </c>
      <c r="S533" s="50"/>
      <c r="T533" s="50"/>
    </row>
    <row r="534" spans="1:1026" ht="121.5">
      <c r="A534" s="80" t="s">
        <v>1158</v>
      </c>
      <c r="B534" s="81" t="s">
        <v>1159</v>
      </c>
      <c r="C534" s="81" t="s">
        <v>1160</v>
      </c>
      <c r="D534" s="81" t="s">
        <v>1161</v>
      </c>
      <c r="E534" s="81" t="s">
        <v>1162</v>
      </c>
      <c r="F534" s="81" t="s">
        <v>1163</v>
      </c>
      <c r="G534" s="81" t="s">
        <v>678</v>
      </c>
      <c r="H534" s="81" t="s">
        <v>1164</v>
      </c>
      <c r="I534" s="81" t="s">
        <v>27</v>
      </c>
      <c r="J534" s="82">
        <v>44025</v>
      </c>
      <c r="K534" s="81">
        <v>12</v>
      </c>
      <c r="L534" s="82">
        <v>528300</v>
      </c>
      <c r="M534" s="82">
        <v>528300</v>
      </c>
      <c r="N534" s="81" t="s">
        <v>1165</v>
      </c>
      <c r="O534" s="81" t="s">
        <v>1166</v>
      </c>
      <c r="P534" s="81" t="s">
        <v>1167</v>
      </c>
      <c r="Q534" s="81" t="s">
        <v>1168</v>
      </c>
      <c r="R534" s="81" t="s">
        <v>221</v>
      </c>
      <c r="S534"/>
      <c r="T534" s="50"/>
    </row>
    <row r="535" spans="1:1026" ht="106.5">
      <c r="A535" s="80" t="s">
        <v>1169</v>
      </c>
      <c r="B535" s="81" t="s">
        <v>1170</v>
      </c>
      <c r="C535" s="81" t="s">
        <v>1160</v>
      </c>
      <c r="D535" s="81" t="s">
        <v>359</v>
      </c>
      <c r="E535" s="81" t="s">
        <v>1171</v>
      </c>
      <c r="F535" s="81" t="s">
        <v>909</v>
      </c>
      <c r="G535" s="81" t="s">
        <v>678</v>
      </c>
      <c r="H535" s="81" t="s">
        <v>1172</v>
      </c>
      <c r="I535" s="81" t="s">
        <v>27</v>
      </c>
      <c r="J535" s="82">
        <v>29350.400000000001</v>
      </c>
      <c r="K535" s="81">
        <v>5</v>
      </c>
      <c r="L535" s="82">
        <v>146752</v>
      </c>
      <c r="M535" s="82">
        <v>146752</v>
      </c>
      <c r="N535" s="81" t="s">
        <v>1173</v>
      </c>
      <c r="O535" s="81" t="s">
        <v>912</v>
      </c>
      <c r="P535" s="81" t="s">
        <v>1174</v>
      </c>
      <c r="Q535" s="81" t="s">
        <v>1175</v>
      </c>
      <c r="R535" s="81" t="s">
        <v>221</v>
      </c>
      <c r="S535"/>
      <c r="T535" s="50"/>
    </row>
    <row r="536" spans="1:1026" ht="91.5">
      <c r="A536" s="80" t="s">
        <v>1176</v>
      </c>
      <c r="B536" s="81" t="s">
        <v>1177</v>
      </c>
      <c r="C536" s="81" t="s">
        <v>1178</v>
      </c>
      <c r="D536" s="81" t="s">
        <v>948</v>
      </c>
      <c r="E536" s="81" t="s">
        <v>1179</v>
      </c>
      <c r="F536" s="81" t="s">
        <v>1180</v>
      </c>
      <c r="G536" s="81" t="s">
        <v>678</v>
      </c>
      <c r="H536" s="81" t="s">
        <v>1181</v>
      </c>
      <c r="I536" s="81" t="s">
        <v>110</v>
      </c>
      <c r="J536" s="82">
        <v>21466.73</v>
      </c>
      <c r="K536" s="81">
        <v>1</v>
      </c>
      <c r="L536" s="82">
        <v>21466.73</v>
      </c>
      <c r="M536" s="82">
        <v>21466.73</v>
      </c>
      <c r="N536" s="81" t="s">
        <v>921</v>
      </c>
      <c r="O536" s="81" t="s">
        <v>922</v>
      </c>
      <c r="P536" s="81" t="s">
        <v>1182</v>
      </c>
      <c r="Q536" s="81" t="s">
        <v>1057</v>
      </c>
      <c r="R536" s="81" t="s">
        <v>221</v>
      </c>
      <c r="S536"/>
      <c r="T536" s="50"/>
    </row>
    <row r="537" spans="1:1026" ht="121.5">
      <c r="A537" s="80" t="s">
        <v>1183</v>
      </c>
      <c r="B537" s="81" t="s">
        <v>1184</v>
      </c>
      <c r="C537" s="81" t="s">
        <v>1185</v>
      </c>
      <c r="D537" s="81" t="s">
        <v>1186</v>
      </c>
      <c r="E537" s="81" t="s">
        <v>1187</v>
      </c>
      <c r="F537" s="81" t="s">
        <v>1188</v>
      </c>
      <c r="G537" s="81" t="s">
        <v>678</v>
      </c>
      <c r="H537" s="81" t="s">
        <v>1189</v>
      </c>
      <c r="I537" s="81" t="s">
        <v>110</v>
      </c>
      <c r="J537" s="82">
        <v>73427.77</v>
      </c>
      <c r="K537" s="81">
        <v>1</v>
      </c>
      <c r="L537" s="82">
        <v>73427.77</v>
      </c>
      <c r="M537" s="82">
        <v>73427.77</v>
      </c>
      <c r="N537" s="81" t="s">
        <v>809</v>
      </c>
      <c r="O537" s="81" t="s">
        <v>810</v>
      </c>
      <c r="P537" s="81" t="s">
        <v>1190</v>
      </c>
      <c r="Q537" s="81" t="s">
        <v>1191</v>
      </c>
      <c r="R537" s="81" t="s">
        <v>221</v>
      </c>
      <c r="S537"/>
      <c r="T537" s="50"/>
    </row>
    <row r="538" spans="1:1026" ht="76.5">
      <c r="A538" s="80" t="s">
        <v>1192</v>
      </c>
      <c r="B538" s="81" t="s">
        <v>1193</v>
      </c>
      <c r="C538" s="81" t="s">
        <v>1194</v>
      </c>
      <c r="D538" s="81" t="s">
        <v>1195</v>
      </c>
      <c r="E538" s="81" t="s">
        <v>1196</v>
      </c>
      <c r="F538" s="81" t="s">
        <v>909</v>
      </c>
      <c r="G538" s="81" t="s">
        <v>678</v>
      </c>
      <c r="H538" s="81" t="s">
        <v>1197</v>
      </c>
      <c r="I538" s="81" t="s">
        <v>73</v>
      </c>
      <c r="J538" s="82">
        <v>500</v>
      </c>
      <c r="K538" s="81">
        <v>2895</v>
      </c>
      <c r="L538" s="82">
        <v>1447500</v>
      </c>
      <c r="M538" s="82">
        <v>1447500</v>
      </c>
      <c r="N538" s="81" t="s">
        <v>1198</v>
      </c>
      <c r="O538" s="81" t="s">
        <v>1199</v>
      </c>
      <c r="P538" s="81" t="s">
        <v>1200</v>
      </c>
      <c r="Q538" s="81" t="s">
        <v>1057</v>
      </c>
      <c r="R538" s="81" t="s">
        <v>221</v>
      </c>
      <c r="S538"/>
      <c r="T538" s="50"/>
    </row>
    <row r="539" spans="1:1026" ht="167.25">
      <c r="A539" s="80" t="s">
        <v>1201</v>
      </c>
      <c r="B539" s="81" t="s">
        <v>1202</v>
      </c>
      <c r="C539" s="81" t="s">
        <v>1203</v>
      </c>
      <c r="D539" s="81" t="s">
        <v>1204</v>
      </c>
      <c r="E539" s="81" t="s">
        <v>1205</v>
      </c>
      <c r="F539" s="81" t="s">
        <v>1206</v>
      </c>
      <c r="G539" s="81" t="s">
        <v>678</v>
      </c>
      <c r="H539" s="81" t="s">
        <v>1207</v>
      </c>
      <c r="I539" s="81" t="s">
        <v>73</v>
      </c>
      <c r="J539" s="82">
        <v>1100</v>
      </c>
      <c r="K539" s="81">
        <v>1</v>
      </c>
      <c r="L539" s="82">
        <v>1100</v>
      </c>
      <c r="M539" s="82">
        <v>1100</v>
      </c>
      <c r="N539" s="81" t="s">
        <v>1142</v>
      </c>
      <c r="O539" s="81" t="s">
        <v>1143</v>
      </c>
      <c r="P539" s="81" t="s">
        <v>1208</v>
      </c>
      <c r="Q539" s="81" t="s">
        <v>1057</v>
      </c>
      <c r="R539" s="81" t="s">
        <v>221</v>
      </c>
      <c r="S539"/>
      <c r="T539" s="50"/>
    </row>
    <row r="540" spans="1:1026" ht="106.5">
      <c r="A540" s="80" t="s">
        <v>1209</v>
      </c>
      <c r="B540" s="81" t="s">
        <v>1210</v>
      </c>
      <c r="C540" s="81" t="s">
        <v>1203</v>
      </c>
      <c r="D540" s="81" t="s">
        <v>1211</v>
      </c>
      <c r="E540" s="81" t="s">
        <v>1205</v>
      </c>
      <c r="F540" s="81" t="s">
        <v>1206</v>
      </c>
      <c r="G540" s="81" t="s">
        <v>678</v>
      </c>
      <c r="H540" s="81" t="s">
        <v>1212</v>
      </c>
      <c r="I540" s="81" t="s">
        <v>73</v>
      </c>
      <c r="J540" s="82">
        <v>2200</v>
      </c>
      <c r="K540" s="81">
        <v>1</v>
      </c>
      <c r="L540" s="82">
        <v>2200</v>
      </c>
      <c r="M540" s="82">
        <v>40500</v>
      </c>
      <c r="N540" s="81" t="s">
        <v>1142</v>
      </c>
      <c r="O540" s="81" t="s">
        <v>1143</v>
      </c>
      <c r="P540" s="81" t="s">
        <v>1208</v>
      </c>
      <c r="Q540" s="104" t="s">
        <v>671</v>
      </c>
      <c r="R540" s="81" t="s">
        <v>221</v>
      </c>
      <c r="S540"/>
      <c r="T540" s="50"/>
    </row>
    <row r="541" spans="1:1026" ht="106.5">
      <c r="A541" s="80" t="s">
        <v>1213</v>
      </c>
      <c r="B541" s="81" t="s">
        <v>1214</v>
      </c>
      <c r="C541" s="81" t="s">
        <v>1203</v>
      </c>
      <c r="D541" s="81" t="s">
        <v>1211</v>
      </c>
      <c r="E541" s="81" t="s">
        <v>1205</v>
      </c>
      <c r="F541" s="81" t="s">
        <v>1206</v>
      </c>
      <c r="G541" s="81" t="s">
        <v>678</v>
      </c>
      <c r="H541" s="81" t="s">
        <v>1215</v>
      </c>
      <c r="I541" s="81" t="s">
        <v>73</v>
      </c>
      <c r="J541" s="82">
        <v>600</v>
      </c>
      <c r="K541" s="81">
        <v>2</v>
      </c>
      <c r="L541" s="82">
        <v>1200</v>
      </c>
      <c r="M541" s="82">
        <v>34810</v>
      </c>
      <c r="N541" s="81" t="s">
        <v>1148</v>
      </c>
      <c r="O541" s="81" t="s">
        <v>1149</v>
      </c>
      <c r="P541" s="81" t="s">
        <v>1216</v>
      </c>
      <c r="Q541" s="81" t="s">
        <v>671</v>
      </c>
      <c r="R541" s="81" t="s">
        <v>221</v>
      </c>
      <c r="S541"/>
      <c r="T541" s="50"/>
    </row>
    <row r="542" spans="1:1026" ht="77.25" customHeight="1">
      <c r="A542" s="100" t="s">
        <v>1217</v>
      </c>
      <c r="B542" s="101" t="s">
        <v>1218</v>
      </c>
      <c r="C542" s="101" t="s">
        <v>1203</v>
      </c>
      <c r="D542" s="101" t="s">
        <v>1219</v>
      </c>
      <c r="E542" s="101" t="s">
        <v>1220</v>
      </c>
      <c r="F542" s="101" t="s">
        <v>1221</v>
      </c>
      <c r="G542" s="101" t="s">
        <v>678</v>
      </c>
      <c r="H542" s="101" t="s">
        <v>1222</v>
      </c>
      <c r="I542" s="101" t="s">
        <v>110</v>
      </c>
      <c r="J542" s="102">
        <v>2514460</v>
      </c>
      <c r="K542" s="101">
        <v>1</v>
      </c>
      <c r="L542" s="102">
        <v>2514460</v>
      </c>
      <c r="M542" s="102">
        <v>2514460</v>
      </c>
      <c r="N542" s="101" t="s">
        <v>1223</v>
      </c>
      <c r="O542" s="101" t="s">
        <v>1224</v>
      </c>
      <c r="P542" s="101" t="s">
        <v>1225</v>
      </c>
      <c r="Q542" s="103" t="s">
        <v>1226</v>
      </c>
      <c r="R542" s="101" t="s">
        <v>221</v>
      </c>
      <c r="S542"/>
      <c r="T542" s="50"/>
    </row>
    <row r="543" spans="1:1026" s="99" customFormat="1" ht="60.75">
      <c r="A543" s="80" t="s">
        <v>1227</v>
      </c>
      <c r="B543" s="81" t="s">
        <v>1228</v>
      </c>
      <c r="C543" s="81" t="s">
        <v>1229</v>
      </c>
      <c r="D543" s="81" t="s">
        <v>1230</v>
      </c>
      <c r="E543" s="81" t="s">
        <v>1231</v>
      </c>
      <c r="F543" s="81" t="s">
        <v>1232</v>
      </c>
      <c r="G543" s="81" t="s">
        <v>678</v>
      </c>
      <c r="H543" s="81" t="s">
        <v>1233</v>
      </c>
      <c r="I543" s="81" t="s">
        <v>73</v>
      </c>
      <c r="J543" s="82">
        <v>1191</v>
      </c>
      <c r="K543" s="81">
        <v>4</v>
      </c>
      <c r="L543" s="82">
        <v>4764</v>
      </c>
      <c r="M543" s="82">
        <v>4764</v>
      </c>
      <c r="N543" s="81" t="s">
        <v>1234</v>
      </c>
      <c r="O543" s="81" t="s">
        <v>1235</v>
      </c>
      <c r="P543" s="81" t="s">
        <v>1236</v>
      </c>
      <c r="Q543" s="81" t="s">
        <v>1057</v>
      </c>
      <c r="R543" s="81" t="s">
        <v>221</v>
      </c>
      <c r="T543" s="98"/>
      <c r="U543" s="97"/>
      <c r="V543" s="97"/>
      <c r="W543" s="97"/>
      <c r="X543" s="97"/>
      <c r="Y543" s="97"/>
      <c r="Z543" s="97"/>
      <c r="AA543" s="97"/>
      <c r="AB543" s="97"/>
      <c r="AC543" s="97"/>
      <c r="AD543" s="97"/>
      <c r="AE543" s="97"/>
      <c r="AF543" s="97"/>
      <c r="AG543" s="97"/>
      <c r="AH543" s="97"/>
      <c r="AI543" s="97"/>
      <c r="AJ543" s="97"/>
      <c r="AK543" s="97"/>
      <c r="AL543" s="97"/>
      <c r="AM543" s="97"/>
      <c r="AN543" s="97"/>
      <c r="AO543" s="97"/>
      <c r="AP543" s="97"/>
      <c r="AQ543" s="97"/>
      <c r="AR543" s="97"/>
      <c r="AS543" s="97"/>
      <c r="AT543" s="97"/>
      <c r="AU543" s="97"/>
      <c r="AV543" s="97"/>
      <c r="AW543" s="97"/>
      <c r="AX543" s="97"/>
      <c r="AY543" s="97"/>
      <c r="AZ543" s="97"/>
      <c r="BA543" s="97"/>
      <c r="BB543" s="97"/>
      <c r="BC543" s="97"/>
      <c r="BD543" s="97"/>
      <c r="BE543" s="97"/>
      <c r="BF543" s="97"/>
      <c r="BG543" s="97"/>
      <c r="BH543" s="97"/>
      <c r="BI543" s="97"/>
      <c r="BJ543" s="97"/>
      <c r="BK543" s="97"/>
      <c r="BL543" s="97"/>
      <c r="BM543" s="97"/>
      <c r="BN543" s="97"/>
      <c r="BO543" s="97"/>
      <c r="BP543" s="97"/>
      <c r="BQ543" s="97"/>
      <c r="BR543" s="97"/>
      <c r="BS543" s="97"/>
      <c r="BT543" s="97"/>
      <c r="BU543" s="97"/>
      <c r="BV543" s="97"/>
      <c r="BW543" s="97"/>
      <c r="BX543" s="97"/>
      <c r="BY543" s="97"/>
      <c r="BZ543" s="97"/>
      <c r="CA543" s="97"/>
      <c r="CB543" s="97"/>
      <c r="CC543" s="97"/>
      <c r="CD543" s="97"/>
      <c r="CE543" s="97"/>
      <c r="CF543" s="97"/>
      <c r="CG543" s="97"/>
      <c r="CH543" s="97"/>
      <c r="CI543" s="97"/>
      <c r="CJ543" s="97"/>
      <c r="CK543" s="97"/>
      <c r="CL543" s="97"/>
      <c r="CM543" s="97"/>
      <c r="CN543" s="97"/>
      <c r="CO543" s="97"/>
      <c r="CP543" s="97"/>
      <c r="CQ543" s="97"/>
      <c r="CR543" s="97"/>
      <c r="CS543" s="97"/>
      <c r="CT543" s="97"/>
      <c r="CU543" s="97"/>
      <c r="CV543" s="97"/>
      <c r="CW543" s="97"/>
      <c r="CX543" s="97"/>
      <c r="CY543" s="97"/>
      <c r="CZ543" s="97"/>
      <c r="DA543" s="97"/>
      <c r="DB543" s="97"/>
      <c r="DC543" s="97"/>
      <c r="DD543" s="97"/>
      <c r="DE543" s="97"/>
      <c r="DF543" s="97"/>
      <c r="DG543" s="97"/>
      <c r="DH543" s="97"/>
      <c r="DI543" s="97"/>
      <c r="DJ543" s="97"/>
      <c r="DK543" s="97"/>
      <c r="DL543" s="97"/>
      <c r="DM543" s="97"/>
      <c r="DN543" s="97"/>
      <c r="DO543" s="97"/>
      <c r="DP543" s="97"/>
      <c r="DQ543" s="97"/>
      <c r="DR543" s="97"/>
      <c r="DS543" s="97"/>
      <c r="DT543" s="97"/>
      <c r="DU543" s="97"/>
      <c r="DV543" s="97"/>
      <c r="DW543" s="97"/>
      <c r="DX543" s="97"/>
      <c r="DY543" s="97"/>
      <c r="DZ543" s="97"/>
      <c r="EA543" s="97"/>
      <c r="EB543" s="97"/>
      <c r="EC543" s="97"/>
      <c r="ED543" s="97"/>
      <c r="EE543" s="97"/>
      <c r="EF543" s="97"/>
      <c r="EG543" s="97"/>
      <c r="EH543" s="97"/>
      <c r="EI543" s="97"/>
      <c r="EJ543" s="97"/>
      <c r="EK543" s="97"/>
      <c r="EL543" s="97"/>
      <c r="EM543" s="97"/>
      <c r="EN543" s="97"/>
      <c r="EO543" s="97"/>
      <c r="EP543" s="97"/>
      <c r="EQ543" s="97"/>
      <c r="ER543" s="97"/>
      <c r="ES543" s="97"/>
      <c r="ET543" s="97"/>
      <c r="EU543" s="97"/>
      <c r="EV543" s="97"/>
      <c r="EW543" s="97"/>
      <c r="EX543" s="97"/>
      <c r="EY543" s="97"/>
      <c r="EZ543" s="97"/>
      <c r="FA543" s="97"/>
      <c r="FB543" s="97"/>
      <c r="FC543" s="97"/>
      <c r="FD543" s="97"/>
      <c r="FE543" s="97"/>
      <c r="FF543" s="97"/>
      <c r="FG543" s="97"/>
      <c r="FH543" s="97"/>
      <c r="FI543" s="97"/>
      <c r="FJ543" s="97"/>
      <c r="FK543" s="97"/>
      <c r="FL543" s="97"/>
      <c r="FM543" s="97"/>
      <c r="FN543" s="97"/>
      <c r="FO543" s="97"/>
      <c r="FP543" s="97"/>
      <c r="FQ543" s="97"/>
      <c r="FR543" s="97"/>
      <c r="FS543" s="97"/>
      <c r="FT543" s="97"/>
      <c r="FU543" s="97"/>
      <c r="FV543" s="97"/>
      <c r="FW543" s="97"/>
      <c r="FX543" s="97"/>
      <c r="FY543" s="97"/>
      <c r="FZ543" s="97"/>
      <c r="GA543" s="97"/>
      <c r="GB543" s="97"/>
      <c r="GC543" s="97"/>
      <c r="GD543" s="97"/>
      <c r="GE543" s="97"/>
      <c r="GF543" s="97"/>
      <c r="GG543" s="97"/>
      <c r="GH543" s="97"/>
      <c r="GI543" s="97"/>
      <c r="GJ543" s="97"/>
      <c r="GK543" s="97"/>
      <c r="GL543" s="97"/>
      <c r="GM543" s="97"/>
      <c r="GN543" s="97"/>
      <c r="GO543" s="97"/>
      <c r="GP543" s="97"/>
      <c r="GQ543" s="97"/>
      <c r="GR543" s="97"/>
      <c r="GS543" s="97"/>
      <c r="GT543" s="97"/>
      <c r="GU543" s="97"/>
      <c r="GV543" s="97"/>
      <c r="GW543" s="97"/>
      <c r="GX543" s="97"/>
      <c r="GY543" s="97"/>
      <c r="GZ543" s="97"/>
      <c r="HA543" s="97"/>
      <c r="HB543" s="97"/>
      <c r="HC543" s="97"/>
      <c r="HD543" s="97"/>
      <c r="HE543" s="97"/>
      <c r="HF543" s="97"/>
      <c r="HG543" s="97"/>
      <c r="HH543" s="97"/>
      <c r="HI543" s="97"/>
      <c r="HJ543" s="97"/>
      <c r="HK543" s="97"/>
      <c r="HL543" s="97"/>
      <c r="HM543" s="97"/>
      <c r="HN543" s="97"/>
      <c r="HO543" s="97"/>
      <c r="HP543" s="97"/>
      <c r="HQ543" s="97"/>
      <c r="HR543" s="97"/>
      <c r="HS543" s="97"/>
      <c r="HT543" s="97"/>
      <c r="HU543" s="97"/>
      <c r="HV543" s="97"/>
      <c r="HW543" s="97"/>
      <c r="HX543" s="97"/>
      <c r="HY543" s="97"/>
      <c r="HZ543" s="97"/>
      <c r="IA543" s="97"/>
      <c r="IB543" s="97"/>
      <c r="IC543" s="97"/>
      <c r="ID543" s="97"/>
      <c r="IE543" s="97"/>
      <c r="IF543" s="97"/>
      <c r="IG543" s="97"/>
      <c r="IH543" s="97"/>
      <c r="II543" s="97"/>
      <c r="IJ543" s="97"/>
      <c r="IK543" s="97"/>
      <c r="IL543" s="97"/>
      <c r="IM543" s="97"/>
      <c r="IN543" s="97"/>
      <c r="IO543" s="97"/>
      <c r="IP543" s="97"/>
      <c r="IQ543" s="97"/>
      <c r="IR543" s="97"/>
      <c r="IS543" s="97"/>
      <c r="IT543" s="97"/>
      <c r="IU543" s="97"/>
      <c r="IV543" s="97"/>
      <c r="IW543" s="97"/>
      <c r="IX543" s="97"/>
      <c r="IY543" s="97"/>
      <c r="IZ543" s="97"/>
      <c r="JA543" s="97"/>
      <c r="JB543" s="97"/>
      <c r="JC543" s="97"/>
      <c r="JD543" s="97"/>
      <c r="JE543" s="97"/>
      <c r="JF543" s="97"/>
      <c r="JG543" s="97"/>
      <c r="JH543" s="97"/>
      <c r="JI543" s="97"/>
      <c r="JJ543" s="97"/>
      <c r="JK543" s="97"/>
      <c r="JL543" s="97"/>
      <c r="JM543" s="97"/>
      <c r="JN543" s="97"/>
      <c r="JO543" s="97"/>
      <c r="JP543" s="97"/>
      <c r="JQ543" s="97"/>
      <c r="JR543" s="97"/>
      <c r="JS543" s="97"/>
      <c r="JT543" s="97"/>
      <c r="JU543" s="97"/>
      <c r="JV543" s="97"/>
      <c r="JW543" s="97"/>
      <c r="JX543" s="97"/>
      <c r="JY543" s="97"/>
      <c r="JZ543" s="97"/>
      <c r="KA543" s="97"/>
      <c r="KB543" s="97"/>
      <c r="KC543" s="97"/>
      <c r="KD543" s="97"/>
      <c r="KE543" s="97"/>
      <c r="KF543" s="97"/>
      <c r="KG543" s="97"/>
      <c r="KH543" s="97"/>
      <c r="KI543" s="97"/>
      <c r="KJ543" s="97"/>
      <c r="KK543" s="97"/>
      <c r="KL543" s="97"/>
      <c r="KM543" s="97"/>
      <c r="KN543" s="97"/>
      <c r="KO543" s="97"/>
      <c r="KP543" s="97"/>
      <c r="KQ543" s="97"/>
      <c r="KR543" s="97"/>
      <c r="KS543" s="97"/>
      <c r="KT543" s="97"/>
      <c r="KU543" s="97"/>
      <c r="KV543" s="97"/>
      <c r="KW543" s="97"/>
      <c r="KX543" s="97"/>
      <c r="KY543" s="97"/>
      <c r="KZ543" s="97"/>
      <c r="LA543" s="97"/>
      <c r="LB543" s="97"/>
      <c r="LC543" s="97"/>
      <c r="LD543" s="97"/>
      <c r="LE543" s="97"/>
      <c r="LF543" s="97"/>
      <c r="LG543" s="97"/>
      <c r="LH543" s="97"/>
      <c r="LI543" s="97"/>
      <c r="LJ543" s="97"/>
      <c r="LK543" s="97"/>
      <c r="LL543" s="97"/>
      <c r="LM543" s="97"/>
      <c r="LN543" s="97"/>
      <c r="LO543" s="97"/>
      <c r="LP543" s="97"/>
      <c r="LQ543" s="97"/>
      <c r="LR543" s="97"/>
      <c r="LS543" s="97"/>
      <c r="LT543" s="97"/>
      <c r="LU543" s="97"/>
      <c r="LV543" s="97"/>
      <c r="LW543" s="97"/>
      <c r="LX543" s="97"/>
      <c r="LY543" s="97"/>
      <c r="LZ543" s="97"/>
      <c r="MA543" s="97"/>
      <c r="MB543" s="97"/>
      <c r="MC543" s="97"/>
      <c r="MD543" s="97"/>
      <c r="ME543" s="97"/>
      <c r="MF543" s="97"/>
      <c r="MG543" s="97"/>
      <c r="MH543" s="97"/>
      <c r="MI543" s="97"/>
      <c r="MJ543" s="97"/>
      <c r="MK543" s="97"/>
      <c r="ML543" s="97"/>
      <c r="MM543" s="97"/>
      <c r="MN543" s="97"/>
      <c r="MO543" s="97"/>
      <c r="MP543" s="97"/>
      <c r="MQ543" s="97"/>
      <c r="MR543" s="97"/>
      <c r="MS543" s="97"/>
      <c r="MT543" s="97"/>
      <c r="MU543" s="97"/>
      <c r="MV543" s="97"/>
      <c r="MW543" s="97"/>
      <c r="MX543" s="97"/>
      <c r="MY543" s="97"/>
      <c r="MZ543" s="97"/>
      <c r="NA543" s="97"/>
      <c r="NB543" s="97"/>
      <c r="NC543" s="97"/>
      <c r="ND543" s="97"/>
      <c r="NE543" s="97"/>
      <c r="NF543" s="97"/>
      <c r="NG543" s="97"/>
      <c r="NH543" s="97"/>
      <c r="NI543" s="97"/>
      <c r="NJ543" s="97"/>
      <c r="NK543" s="97"/>
      <c r="NL543" s="97"/>
      <c r="NM543" s="97"/>
      <c r="NN543" s="97"/>
      <c r="NO543" s="97"/>
      <c r="NP543" s="97"/>
      <c r="NQ543" s="97"/>
      <c r="NR543" s="97"/>
      <c r="NS543" s="97"/>
      <c r="NT543" s="97"/>
      <c r="NU543" s="97"/>
      <c r="NV543" s="97"/>
      <c r="NW543" s="97"/>
      <c r="NX543" s="97"/>
      <c r="NY543" s="97"/>
      <c r="NZ543" s="97"/>
      <c r="OA543" s="97"/>
      <c r="OB543" s="97"/>
      <c r="OC543" s="97"/>
      <c r="OD543" s="97"/>
      <c r="OE543" s="97"/>
      <c r="OF543" s="97"/>
      <c r="OG543" s="97"/>
      <c r="OH543" s="97"/>
      <c r="OI543" s="97"/>
      <c r="OJ543" s="97"/>
      <c r="OK543" s="97"/>
      <c r="OL543" s="97"/>
      <c r="OM543" s="97"/>
      <c r="ON543" s="97"/>
      <c r="OO543" s="97"/>
      <c r="OP543" s="97"/>
      <c r="OQ543" s="97"/>
      <c r="OR543" s="97"/>
      <c r="OS543" s="97"/>
      <c r="OT543" s="97"/>
      <c r="OU543" s="97"/>
      <c r="OV543" s="97"/>
      <c r="OW543" s="97"/>
      <c r="OX543" s="97"/>
      <c r="OY543" s="97"/>
      <c r="OZ543" s="97"/>
      <c r="PA543" s="97"/>
      <c r="PB543" s="97"/>
      <c r="PC543" s="97"/>
      <c r="PD543" s="97"/>
      <c r="PE543" s="97"/>
      <c r="PF543" s="97"/>
      <c r="PG543" s="97"/>
      <c r="PH543" s="97"/>
      <c r="PI543" s="97"/>
      <c r="PJ543" s="97"/>
      <c r="PK543" s="97"/>
      <c r="PL543" s="97"/>
      <c r="PM543" s="97"/>
      <c r="PN543" s="97"/>
      <c r="PO543" s="97"/>
      <c r="PP543" s="97"/>
      <c r="PQ543" s="97"/>
      <c r="PR543" s="97"/>
      <c r="PS543" s="97"/>
      <c r="PT543" s="97"/>
      <c r="PU543" s="97"/>
      <c r="PV543" s="97"/>
      <c r="PW543" s="97"/>
      <c r="PX543" s="97"/>
      <c r="PY543" s="97"/>
      <c r="PZ543" s="97"/>
      <c r="QA543" s="97"/>
      <c r="QB543" s="97"/>
      <c r="QC543" s="97"/>
      <c r="QD543" s="97"/>
      <c r="QE543" s="97"/>
      <c r="QF543" s="97"/>
      <c r="QG543" s="97"/>
      <c r="QH543" s="97"/>
      <c r="QI543" s="97"/>
      <c r="QJ543" s="97"/>
      <c r="QK543" s="97"/>
      <c r="QL543" s="97"/>
      <c r="QM543" s="97"/>
      <c r="QN543" s="97"/>
      <c r="QO543" s="97"/>
      <c r="QP543" s="97"/>
      <c r="QQ543" s="97"/>
      <c r="QR543" s="97"/>
      <c r="QS543" s="97"/>
      <c r="QT543" s="97"/>
      <c r="QU543" s="97"/>
      <c r="QV543" s="97"/>
      <c r="QW543" s="97"/>
      <c r="QX543" s="97"/>
      <c r="QY543" s="97"/>
      <c r="QZ543" s="97"/>
      <c r="RA543" s="97"/>
      <c r="RB543" s="97"/>
      <c r="RC543" s="97"/>
      <c r="RD543" s="97"/>
      <c r="RE543" s="97"/>
      <c r="RF543" s="97"/>
      <c r="RG543" s="97"/>
      <c r="RH543" s="97"/>
      <c r="RI543" s="97"/>
      <c r="RJ543" s="97"/>
      <c r="RK543" s="97"/>
      <c r="RL543" s="97"/>
      <c r="RM543" s="97"/>
      <c r="RN543" s="97"/>
      <c r="RO543" s="97"/>
      <c r="RP543" s="97"/>
      <c r="RQ543" s="97"/>
      <c r="RR543" s="97"/>
      <c r="RS543" s="97"/>
      <c r="RT543" s="97"/>
      <c r="RU543" s="97"/>
      <c r="RV543" s="97"/>
      <c r="RW543" s="97"/>
      <c r="RX543" s="97"/>
      <c r="RY543" s="97"/>
      <c r="RZ543" s="97"/>
      <c r="SA543" s="97"/>
      <c r="SB543" s="97"/>
      <c r="SC543" s="97"/>
      <c r="SD543" s="97"/>
      <c r="SE543" s="97"/>
      <c r="SF543" s="97"/>
      <c r="SG543" s="97"/>
      <c r="SH543" s="97"/>
      <c r="SI543" s="97"/>
      <c r="SJ543" s="97"/>
      <c r="SK543" s="97"/>
      <c r="SL543" s="97"/>
      <c r="SM543" s="97"/>
      <c r="SN543" s="97"/>
      <c r="SO543" s="97"/>
      <c r="SP543" s="97"/>
      <c r="SQ543" s="97"/>
      <c r="SR543" s="97"/>
      <c r="SS543" s="97"/>
      <c r="ST543" s="97"/>
      <c r="SU543" s="97"/>
      <c r="SV543" s="97"/>
      <c r="SW543" s="97"/>
      <c r="SX543" s="97"/>
      <c r="SY543" s="97"/>
      <c r="SZ543" s="97"/>
      <c r="TA543" s="97"/>
      <c r="TB543" s="97"/>
      <c r="TC543" s="97"/>
      <c r="TD543" s="97"/>
      <c r="TE543" s="97"/>
      <c r="TF543" s="97"/>
      <c r="TG543" s="97"/>
      <c r="TH543" s="97"/>
      <c r="TI543" s="97"/>
      <c r="TJ543" s="97"/>
      <c r="TK543" s="97"/>
      <c r="TL543" s="97"/>
      <c r="TM543" s="97"/>
      <c r="TN543" s="97"/>
      <c r="TO543" s="97"/>
      <c r="TP543" s="97"/>
      <c r="TQ543" s="97"/>
      <c r="TR543" s="97"/>
      <c r="TS543" s="97"/>
      <c r="TT543" s="97"/>
      <c r="TU543" s="97"/>
      <c r="TV543" s="97"/>
      <c r="TW543" s="97"/>
      <c r="TX543" s="97"/>
      <c r="TY543" s="97"/>
      <c r="TZ543" s="97"/>
      <c r="UA543" s="97"/>
      <c r="UB543" s="97"/>
      <c r="UC543" s="97"/>
      <c r="UD543" s="97"/>
      <c r="UE543" s="97"/>
      <c r="UF543" s="97"/>
      <c r="UG543" s="97"/>
      <c r="UH543" s="97"/>
      <c r="UI543" s="97"/>
      <c r="UJ543" s="97"/>
      <c r="UK543" s="97"/>
      <c r="UL543" s="97"/>
      <c r="UM543" s="97"/>
      <c r="UN543" s="97"/>
      <c r="UO543" s="97"/>
      <c r="UP543" s="97"/>
      <c r="UQ543" s="97"/>
      <c r="UR543" s="97"/>
      <c r="US543" s="97"/>
      <c r="UT543" s="97"/>
      <c r="UU543" s="97"/>
      <c r="UV543" s="97"/>
      <c r="UW543" s="97"/>
      <c r="UX543" s="97"/>
      <c r="UY543" s="97"/>
      <c r="UZ543" s="97"/>
      <c r="VA543" s="97"/>
      <c r="VB543" s="97"/>
      <c r="VC543" s="97"/>
      <c r="VD543" s="97"/>
      <c r="VE543" s="97"/>
      <c r="VF543" s="97"/>
      <c r="VG543" s="97"/>
      <c r="VH543" s="97"/>
      <c r="VI543" s="97"/>
      <c r="VJ543" s="97"/>
      <c r="VK543" s="97"/>
      <c r="VL543" s="97"/>
      <c r="VM543" s="97"/>
      <c r="VN543" s="97"/>
      <c r="VO543" s="97"/>
      <c r="VP543" s="97"/>
      <c r="VQ543" s="97"/>
      <c r="VR543" s="97"/>
      <c r="VS543" s="97"/>
      <c r="VT543" s="97"/>
      <c r="VU543" s="97"/>
      <c r="VV543" s="97"/>
      <c r="VW543" s="97"/>
      <c r="VX543" s="97"/>
      <c r="VY543" s="97"/>
      <c r="VZ543" s="97"/>
      <c r="WA543" s="97"/>
      <c r="WB543" s="97"/>
      <c r="WC543" s="97"/>
      <c r="WD543" s="97"/>
      <c r="WE543" s="97"/>
      <c r="WF543" s="97"/>
      <c r="WG543" s="97"/>
      <c r="WH543" s="97"/>
      <c r="WI543" s="97"/>
      <c r="WJ543" s="97"/>
      <c r="WK543" s="97"/>
      <c r="WL543" s="97"/>
      <c r="WM543" s="97"/>
      <c r="WN543" s="97"/>
      <c r="WO543" s="97"/>
      <c r="WP543" s="97"/>
      <c r="WQ543" s="97"/>
      <c r="WR543" s="97"/>
      <c r="WS543" s="97"/>
      <c r="WT543" s="97"/>
      <c r="WU543" s="97"/>
      <c r="WV543" s="97"/>
      <c r="WW543" s="97"/>
      <c r="WX543" s="97"/>
      <c r="WY543" s="97"/>
      <c r="WZ543" s="97"/>
      <c r="XA543" s="97"/>
      <c r="XB543" s="97"/>
      <c r="XC543" s="97"/>
      <c r="XD543" s="97"/>
      <c r="XE543" s="97"/>
      <c r="XF543" s="97"/>
      <c r="XG543" s="97"/>
      <c r="XH543" s="97"/>
      <c r="XI543" s="97"/>
      <c r="XJ543" s="97"/>
      <c r="XK543" s="97"/>
      <c r="XL543" s="97"/>
      <c r="XM543" s="97"/>
      <c r="XN543" s="97"/>
      <c r="XO543" s="97"/>
      <c r="XP543" s="97"/>
      <c r="XQ543" s="97"/>
      <c r="XR543" s="97"/>
      <c r="XS543" s="97"/>
      <c r="XT543" s="97"/>
      <c r="XU543" s="97"/>
      <c r="XV543" s="97"/>
      <c r="XW543" s="97"/>
      <c r="XX543" s="97"/>
      <c r="XY543" s="97"/>
      <c r="XZ543" s="97"/>
      <c r="YA543" s="97"/>
      <c r="YB543" s="97"/>
      <c r="YC543" s="97"/>
      <c r="YD543" s="97"/>
      <c r="YE543" s="97"/>
      <c r="YF543" s="97"/>
      <c r="YG543" s="97"/>
      <c r="YH543" s="97"/>
      <c r="YI543" s="97"/>
      <c r="YJ543" s="97"/>
      <c r="YK543" s="97"/>
      <c r="YL543" s="97"/>
      <c r="YM543" s="97"/>
      <c r="YN543" s="97"/>
      <c r="YO543" s="97"/>
      <c r="YP543" s="97"/>
      <c r="YQ543" s="97"/>
      <c r="YR543" s="97"/>
      <c r="YS543" s="97"/>
      <c r="YT543" s="97"/>
      <c r="YU543" s="97"/>
      <c r="YV543" s="97"/>
      <c r="YW543" s="97"/>
      <c r="YX543" s="97"/>
      <c r="YY543" s="97"/>
      <c r="YZ543" s="97"/>
      <c r="ZA543" s="97"/>
      <c r="ZB543" s="97"/>
      <c r="ZC543" s="97"/>
      <c r="ZD543" s="97"/>
      <c r="ZE543" s="97"/>
      <c r="ZF543" s="97"/>
      <c r="ZG543" s="97"/>
      <c r="ZH543" s="97"/>
      <c r="ZI543" s="97"/>
      <c r="ZJ543" s="97"/>
      <c r="ZK543" s="97"/>
      <c r="ZL543" s="97"/>
      <c r="ZM543" s="97"/>
      <c r="ZN543" s="97"/>
      <c r="ZO543" s="97"/>
      <c r="ZP543" s="97"/>
      <c r="ZQ543" s="97"/>
      <c r="ZR543" s="97"/>
      <c r="ZS543" s="97"/>
      <c r="ZT543" s="97"/>
      <c r="ZU543" s="97"/>
      <c r="ZV543" s="97"/>
      <c r="ZW543" s="97"/>
      <c r="ZX543" s="97"/>
      <c r="ZY543" s="97"/>
      <c r="ZZ543" s="97"/>
      <c r="AAA543" s="97"/>
      <c r="AAB543" s="97"/>
      <c r="AAC543" s="97"/>
      <c r="AAD543" s="97"/>
      <c r="AAE543" s="97"/>
      <c r="AAF543" s="97"/>
      <c r="AAG543" s="97"/>
      <c r="AAH543" s="97"/>
      <c r="AAI543" s="97"/>
      <c r="AAJ543" s="97"/>
      <c r="AAK543" s="97"/>
      <c r="AAL543" s="97"/>
      <c r="AAM543" s="97"/>
      <c r="AAN543" s="97"/>
      <c r="AAO543" s="97"/>
      <c r="AAP543" s="97"/>
      <c r="AAQ543" s="97"/>
      <c r="AAR543" s="97"/>
      <c r="AAS543" s="97"/>
      <c r="AAT543" s="97"/>
      <c r="AAU543" s="97"/>
      <c r="AAV543" s="97"/>
      <c r="AAW543" s="97"/>
      <c r="AAX543" s="97"/>
      <c r="AAY543" s="97"/>
      <c r="AAZ543" s="97"/>
      <c r="ABA543" s="97"/>
      <c r="ABB543" s="97"/>
      <c r="ABC543" s="97"/>
      <c r="ABD543" s="97"/>
      <c r="ABE543" s="97"/>
      <c r="ABF543" s="97"/>
      <c r="ABG543" s="97"/>
      <c r="ABH543" s="97"/>
      <c r="ABI543" s="97"/>
      <c r="ABJ543" s="97"/>
      <c r="ABK543" s="97"/>
      <c r="ABL543" s="97"/>
      <c r="ABM543" s="97"/>
      <c r="ABN543" s="97"/>
      <c r="ABO543" s="97"/>
      <c r="ABP543" s="97"/>
      <c r="ABQ543" s="97"/>
      <c r="ABR543" s="97"/>
      <c r="ABS543" s="97"/>
      <c r="ABT543" s="97"/>
      <c r="ABU543" s="97"/>
      <c r="ABV543" s="97"/>
      <c r="ABW543" s="97"/>
      <c r="ABX543" s="97"/>
      <c r="ABY543" s="97"/>
      <c r="ABZ543" s="97"/>
      <c r="ACA543" s="97"/>
      <c r="ACB543" s="97"/>
      <c r="ACC543" s="97"/>
      <c r="ACD543" s="97"/>
      <c r="ACE543" s="97"/>
      <c r="ACF543" s="97"/>
      <c r="ACG543" s="97"/>
      <c r="ACH543" s="97"/>
      <c r="ACI543" s="97"/>
      <c r="ACJ543" s="97"/>
      <c r="ACK543" s="97"/>
      <c r="ACL543" s="97"/>
      <c r="ACM543" s="97"/>
      <c r="ACN543" s="97"/>
      <c r="ACO543" s="97"/>
      <c r="ACP543" s="97"/>
      <c r="ACQ543" s="97"/>
      <c r="ACR543" s="97"/>
      <c r="ACS543" s="97"/>
      <c r="ACT543" s="97"/>
      <c r="ACU543" s="97"/>
      <c r="ACV543" s="97"/>
      <c r="ACW543" s="97"/>
      <c r="ACX543" s="97"/>
      <c r="ACY543" s="97"/>
      <c r="ACZ543" s="97"/>
      <c r="ADA543" s="97"/>
      <c r="ADB543" s="97"/>
      <c r="ADC543" s="97"/>
      <c r="ADD543" s="97"/>
      <c r="ADE543" s="97"/>
      <c r="ADF543" s="97"/>
      <c r="ADG543" s="97"/>
      <c r="ADH543" s="97"/>
      <c r="ADI543" s="97"/>
      <c r="ADJ543" s="97"/>
      <c r="ADK543" s="97"/>
      <c r="ADL543" s="97"/>
      <c r="ADM543" s="97"/>
      <c r="ADN543" s="97"/>
      <c r="ADO543" s="97"/>
      <c r="ADP543" s="97"/>
      <c r="ADQ543" s="97"/>
      <c r="ADR543" s="97"/>
      <c r="ADS543" s="97"/>
      <c r="ADT543" s="97"/>
      <c r="ADU543" s="97"/>
      <c r="ADV543" s="97"/>
      <c r="ADW543" s="97"/>
      <c r="ADX543" s="97"/>
      <c r="ADY543" s="97"/>
      <c r="ADZ543" s="97"/>
      <c r="AEA543" s="97"/>
      <c r="AEB543" s="97"/>
      <c r="AEC543" s="97"/>
      <c r="AED543" s="97"/>
      <c r="AEE543" s="97"/>
      <c r="AEF543" s="97"/>
      <c r="AEG543" s="97"/>
      <c r="AEH543" s="97"/>
      <c r="AEI543" s="97"/>
      <c r="AEJ543" s="97"/>
      <c r="AEK543" s="97"/>
      <c r="AEL543" s="97"/>
      <c r="AEM543" s="97"/>
      <c r="AEN543" s="97"/>
      <c r="AEO543" s="97"/>
      <c r="AEP543" s="97"/>
      <c r="AEQ543" s="97"/>
      <c r="AER543" s="97"/>
      <c r="AES543" s="97"/>
      <c r="AET543" s="97"/>
      <c r="AEU543" s="97"/>
      <c r="AEV543" s="97"/>
      <c r="AEW543" s="97"/>
      <c r="AEX543" s="97"/>
      <c r="AEY543" s="97"/>
      <c r="AEZ543" s="97"/>
      <c r="AFA543" s="97"/>
      <c r="AFB543" s="97"/>
      <c r="AFC543" s="97"/>
      <c r="AFD543" s="97"/>
      <c r="AFE543" s="97"/>
      <c r="AFF543" s="97"/>
      <c r="AFG543" s="97"/>
      <c r="AFH543" s="97"/>
      <c r="AFI543" s="97"/>
      <c r="AFJ543" s="97"/>
      <c r="AFK543" s="97"/>
      <c r="AFL543" s="97"/>
      <c r="AFM543" s="97"/>
      <c r="AFN543" s="97"/>
      <c r="AFO543" s="97"/>
      <c r="AFP543" s="97"/>
      <c r="AFQ543" s="97"/>
      <c r="AFR543" s="97"/>
      <c r="AFS543" s="97"/>
      <c r="AFT543" s="97"/>
      <c r="AFU543" s="97"/>
      <c r="AFV543" s="97"/>
      <c r="AFW543" s="97"/>
      <c r="AFX543" s="97"/>
      <c r="AFY543" s="97"/>
      <c r="AFZ543" s="97"/>
      <c r="AGA543" s="97"/>
      <c r="AGB543" s="97"/>
      <c r="AGC543" s="97"/>
      <c r="AGD543" s="97"/>
      <c r="AGE543" s="97"/>
      <c r="AGF543" s="97"/>
      <c r="AGG543" s="97"/>
      <c r="AGH543" s="97"/>
      <c r="AGI543" s="97"/>
      <c r="AGJ543" s="97"/>
      <c r="AGK543" s="97"/>
      <c r="AGL543" s="97"/>
      <c r="AGM543" s="97"/>
      <c r="AGN543" s="97"/>
      <c r="AGO543" s="97"/>
      <c r="AGP543" s="97"/>
      <c r="AGQ543" s="97"/>
      <c r="AGR543" s="97"/>
      <c r="AGS543" s="97"/>
      <c r="AGT543" s="97"/>
      <c r="AGU543" s="97"/>
      <c r="AGV543" s="97"/>
      <c r="AGW543" s="97"/>
      <c r="AGX543" s="97"/>
      <c r="AGY543" s="97"/>
      <c r="AGZ543" s="97"/>
      <c r="AHA543" s="97"/>
      <c r="AHB543" s="97"/>
      <c r="AHC543" s="97"/>
      <c r="AHD543" s="97"/>
      <c r="AHE543" s="97"/>
      <c r="AHF543" s="97"/>
      <c r="AHG543" s="97"/>
      <c r="AHH543" s="97"/>
      <c r="AHI543" s="97"/>
      <c r="AHJ543" s="97"/>
      <c r="AHK543" s="97"/>
      <c r="AHL543" s="97"/>
      <c r="AHM543" s="97"/>
      <c r="AHN543" s="97"/>
      <c r="AHO543" s="97"/>
      <c r="AHP543" s="97"/>
      <c r="AHQ543" s="97"/>
      <c r="AHR543" s="97"/>
      <c r="AHS543" s="97"/>
      <c r="AHT543" s="97"/>
      <c r="AHU543" s="97"/>
      <c r="AHV543" s="97"/>
      <c r="AHW543" s="97"/>
      <c r="AHX543" s="97"/>
      <c r="AHY543" s="97"/>
      <c r="AHZ543" s="97"/>
      <c r="AIA543" s="97"/>
      <c r="AIB543" s="97"/>
      <c r="AIC543" s="97"/>
      <c r="AID543" s="97"/>
      <c r="AIE543" s="97"/>
      <c r="AIF543" s="97"/>
      <c r="AIG543" s="97"/>
      <c r="AIH543" s="97"/>
      <c r="AII543" s="97"/>
      <c r="AIJ543" s="97"/>
      <c r="AIK543" s="97"/>
      <c r="AIL543" s="97"/>
      <c r="AIM543" s="97"/>
      <c r="AIN543" s="97"/>
      <c r="AIO543" s="97"/>
      <c r="AIP543" s="97"/>
      <c r="AIQ543" s="97"/>
      <c r="AIR543" s="97"/>
      <c r="AIS543" s="97"/>
      <c r="AIT543" s="97"/>
      <c r="AIU543" s="97"/>
      <c r="AIV543" s="97"/>
      <c r="AIW543" s="97"/>
      <c r="AIX543" s="97"/>
      <c r="AIY543" s="97"/>
      <c r="AIZ543" s="97"/>
      <c r="AJA543" s="97"/>
      <c r="AJB543" s="97"/>
      <c r="AJC543" s="97"/>
      <c r="AJD543" s="97"/>
      <c r="AJE543" s="97"/>
      <c r="AJF543" s="97"/>
      <c r="AJG543" s="97"/>
      <c r="AJH543" s="97"/>
      <c r="AJI543" s="97"/>
      <c r="AJJ543" s="97"/>
      <c r="AJK543" s="97"/>
      <c r="AJL543" s="97"/>
      <c r="AJM543" s="97"/>
      <c r="AJN543" s="97"/>
      <c r="AJO543" s="97"/>
      <c r="AJP543" s="97"/>
      <c r="AJQ543" s="97"/>
      <c r="AJR543" s="97"/>
      <c r="AJS543" s="97"/>
      <c r="AJT543" s="97"/>
      <c r="AJU543" s="97"/>
      <c r="AJV543" s="97"/>
      <c r="AJW543" s="97"/>
      <c r="AJX543" s="97"/>
      <c r="AJY543" s="97"/>
      <c r="AJZ543" s="97"/>
      <c r="AKA543" s="97"/>
      <c r="AKB543" s="97"/>
      <c r="AKC543" s="97"/>
      <c r="AKD543" s="97"/>
      <c r="AKE543" s="97"/>
      <c r="AKF543" s="97"/>
      <c r="AKG543" s="97"/>
      <c r="AKH543" s="97"/>
      <c r="AKI543" s="97"/>
      <c r="AKJ543" s="97"/>
      <c r="AKK543" s="97"/>
      <c r="AKL543" s="97"/>
      <c r="AKM543" s="97"/>
      <c r="AKN543" s="97"/>
      <c r="AKO543" s="97"/>
      <c r="AKP543" s="97"/>
      <c r="AKQ543" s="97"/>
      <c r="AKR543" s="97"/>
      <c r="AKS543" s="97"/>
      <c r="AKT543" s="97"/>
      <c r="AKU543" s="97"/>
      <c r="AKV543" s="97"/>
      <c r="AKW543" s="97"/>
      <c r="AKX543" s="97"/>
      <c r="AKY543" s="97"/>
      <c r="AKZ543" s="97"/>
      <c r="ALA543" s="97"/>
      <c r="ALB543" s="97"/>
      <c r="ALC543" s="97"/>
      <c r="ALD543" s="97"/>
      <c r="ALE543" s="97"/>
      <c r="ALF543" s="97"/>
      <c r="ALG543" s="97"/>
      <c r="ALH543" s="97"/>
      <c r="ALI543" s="97"/>
      <c r="ALJ543" s="97"/>
      <c r="ALK543" s="97"/>
      <c r="ALL543" s="97"/>
      <c r="ALM543" s="97"/>
      <c r="ALN543" s="97"/>
      <c r="ALO543" s="97"/>
      <c r="ALP543" s="97"/>
      <c r="ALQ543" s="97"/>
      <c r="ALR543" s="97"/>
      <c r="ALS543" s="97"/>
      <c r="ALT543" s="97"/>
      <c r="ALU543" s="97"/>
      <c r="ALV543" s="97"/>
      <c r="ALW543" s="97"/>
      <c r="ALX543" s="97"/>
      <c r="ALY543" s="97"/>
      <c r="ALZ543" s="97"/>
      <c r="AMA543" s="97"/>
      <c r="AMB543" s="97"/>
      <c r="AMC543" s="97"/>
      <c r="AMD543" s="97"/>
      <c r="AME543" s="97"/>
      <c r="AMF543" s="97"/>
      <c r="AMG543" s="97"/>
      <c r="AMH543" s="97"/>
      <c r="AMI543" s="97"/>
      <c r="AMJ543" s="97"/>
      <c r="AMK543" s="97"/>
      <c r="AML543" s="97"/>
    </row>
    <row r="544" spans="1:1026">
      <c r="A544" s="71"/>
      <c r="B544" s="72"/>
      <c r="C544" s="72"/>
      <c r="D544" s="72"/>
      <c r="E544" s="72"/>
      <c r="F544" s="72"/>
      <c r="G544" s="72"/>
      <c r="H544" s="72"/>
      <c r="I544" s="72"/>
      <c r="J544" s="73"/>
      <c r="K544" s="72"/>
      <c r="L544" s="73"/>
      <c r="M544" s="73"/>
      <c r="N544" s="72"/>
      <c r="O544" s="72"/>
      <c r="P544" s="72"/>
      <c r="Q544" s="72"/>
      <c r="R544" s="72"/>
      <c r="S544"/>
      <c r="T544" s="50"/>
    </row>
    <row r="545" spans="1:20">
      <c r="A545" s="71"/>
      <c r="B545" s="72"/>
      <c r="C545" s="72"/>
      <c r="D545" s="72"/>
      <c r="E545" s="72"/>
      <c r="F545" s="72"/>
      <c r="G545" s="72"/>
      <c r="H545" s="72"/>
      <c r="I545" s="72"/>
      <c r="J545" s="73"/>
      <c r="K545" s="72"/>
      <c r="L545" s="73"/>
      <c r="M545" s="73"/>
      <c r="N545" s="72"/>
      <c r="O545" s="72"/>
      <c r="P545" s="72"/>
      <c r="Q545" s="72"/>
      <c r="R545" s="72"/>
      <c r="S545"/>
      <c r="T545" s="50"/>
    </row>
    <row r="546" spans="1:20">
      <c r="A546" s="71"/>
      <c r="B546" s="72"/>
      <c r="C546" s="72"/>
      <c r="D546" s="72"/>
      <c r="E546" s="72"/>
      <c r="F546" s="72"/>
      <c r="G546" s="72"/>
      <c r="H546" s="72"/>
      <c r="I546" s="72"/>
      <c r="J546" s="73"/>
      <c r="K546" s="72"/>
      <c r="L546" s="73"/>
      <c r="M546" s="73"/>
      <c r="N546" s="72"/>
      <c r="O546" s="72"/>
      <c r="P546" s="72"/>
      <c r="Q546" s="72"/>
      <c r="R546" s="72"/>
      <c r="S546"/>
      <c r="T546" s="50"/>
    </row>
    <row r="547" spans="1:20">
      <c r="A547" s="59" t="s">
        <v>1237</v>
      </c>
      <c r="B547" s="60">
        <f>COUNTIF(G:G,"ATIVO")</f>
        <v>109</v>
      </c>
      <c r="C547" s="61"/>
      <c r="D547" s="47"/>
      <c r="E547" s="62"/>
      <c r="F547" s="62"/>
      <c r="G547" s="47"/>
      <c r="H547" s="47"/>
      <c r="I547" s="47"/>
      <c r="J547" s="63"/>
      <c r="K547" s="47"/>
      <c r="L547" s="63"/>
      <c r="M547" s="63"/>
      <c r="N547" s="47"/>
      <c r="O547" s="47"/>
      <c r="P547" s="47"/>
      <c r="Q547" s="47"/>
      <c r="R547" s="47"/>
      <c r="S547" s="47"/>
    </row>
    <row r="548" spans="1:20">
      <c r="A548" s="59" t="s">
        <v>1238</v>
      </c>
      <c r="B548" s="60">
        <f>COUNTIF(G:G,"CONCLUÍDO")</f>
        <v>14</v>
      </c>
      <c r="C548" s="61"/>
      <c r="D548" s="47"/>
      <c r="E548" s="62"/>
      <c r="F548" s="62"/>
      <c r="G548" s="47"/>
      <c r="H548" s="47"/>
      <c r="I548" s="47"/>
      <c r="J548" s="63"/>
      <c r="K548" s="47"/>
      <c r="L548" s="63"/>
      <c r="M548" s="63"/>
      <c r="N548" s="47"/>
      <c r="O548" s="47"/>
      <c r="P548" s="47"/>
      <c r="Q548" s="47"/>
      <c r="R548" s="47"/>
      <c r="S548" s="47"/>
    </row>
    <row r="549" spans="1:20">
      <c r="A549" s="59" t="s">
        <v>1239</v>
      </c>
      <c r="B549" s="60">
        <f>COUNTIF(G:G,"RESCINDIDO")</f>
        <v>0</v>
      </c>
      <c r="C549" s="47"/>
      <c r="D549" s="47"/>
      <c r="E549" s="62"/>
      <c r="F549" s="62"/>
      <c r="G549" s="47"/>
      <c r="H549" s="47"/>
      <c r="I549" s="47"/>
      <c r="J549" s="63"/>
      <c r="K549" s="47"/>
      <c r="L549" s="63"/>
      <c r="M549" s="63"/>
      <c r="N549" s="47"/>
      <c r="O549" s="47"/>
      <c r="P549" s="47"/>
      <c r="Q549" s="47"/>
      <c r="R549" s="47"/>
      <c r="S549" s="47"/>
    </row>
    <row r="550" spans="1:20">
      <c r="A550" s="64"/>
      <c r="B550" s="64"/>
      <c r="C550" s="64"/>
      <c r="D550" s="64"/>
      <c r="E550" s="65"/>
      <c r="F550" s="65"/>
      <c r="G550" s="64"/>
      <c r="H550" s="47"/>
      <c r="I550" s="47"/>
      <c r="J550" s="63"/>
      <c r="K550" s="47"/>
      <c r="L550" s="63"/>
      <c r="M550" s="66"/>
      <c r="N550" s="64"/>
      <c r="O550" s="64"/>
      <c r="P550" s="64"/>
      <c r="Q550" s="58"/>
      <c r="R550" s="64"/>
      <c r="S550" s="64"/>
    </row>
    <row r="551" spans="1:20">
      <c r="A551" s="150" t="s">
        <v>1240</v>
      </c>
      <c r="B551" s="150"/>
      <c r="C551" s="67">
        <f ca="1">NOW()</f>
        <v>46212.404197685188</v>
      </c>
      <c r="G551" s="68"/>
      <c r="H551" s="69"/>
      <c r="I551" s="11"/>
      <c r="K551" s="11"/>
      <c r="N551" s="11"/>
      <c r="O551" s="11"/>
      <c r="P551" s="11"/>
      <c r="Q551" s="69"/>
    </row>
    <row r="552" spans="1:20">
      <c r="A552" s="159" t="s">
        <v>1241</v>
      </c>
      <c r="B552" s="159"/>
      <c r="C552" s="159"/>
      <c r="D552" s="159"/>
      <c r="E552" s="159"/>
      <c r="F552" s="159"/>
      <c r="G552" s="159"/>
      <c r="H552" s="69"/>
      <c r="I552" s="11"/>
      <c r="K552" s="11"/>
      <c r="N552" s="11"/>
      <c r="O552" s="11"/>
      <c r="P552" s="11"/>
      <c r="Q552" s="69"/>
    </row>
  </sheetData>
  <autoFilter ref="A6:BV493" xr:uid="{00000000-0009-0000-0000-000000000000}"/>
  <mergeCells count="1242">
    <mergeCell ref="C256:C266"/>
    <mergeCell ref="B256:B266"/>
    <mergeCell ref="A256:A266"/>
    <mergeCell ref="Q267:Q274"/>
    <mergeCell ref="P267:P274"/>
    <mergeCell ref="O267:O274"/>
    <mergeCell ref="N267:N274"/>
    <mergeCell ref="M267:M274"/>
    <mergeCell ref="L267:L274"/>
    <mergeCell ref="K267:K274"/>
    <mergeCell ref="J267:J274"/>
    <mergeCell ref="I267:I274"/>
    <mergeCell ref="H267:H274"/>
    <mergeCell ref="G267:G274"/>
    <mergeCell ref="F267:F274"/>
    <mergeCell ref="E267:E274"/>
    <mergeCell ref="D267:D274"/>
    <mergeCell ref="C267:C274"/>
    <mergeCell ref="B267:B274"/>
    <mergeCell ref="A267:A274"/>
    <mergeCell ref="C353:C359"/>
    <mergeCell ref="B353:B359"/>
    <mergeCell ref="A353:A359"/>
    <mergeCell ref="Q362:Q366"/>
    <mergeCell ref="P362:P366"/>
    <mergeCell ref="O362:O366"/>
    <mergeCell ref="N362:N366"/>
    <mergeCell ref="M362:M366"/>
    <mergeCell ref="L362:L366"/>
    <mergeCell ref="K362:K366"/>
    <mergeCell ref="J362:J366"/>
    <mergeCell ref="I362:I366"/>
    <mergeCell ref="H362:H366"/>
    <mergeCell ref="G362:G366"/>
    <mergeCell ref="F362:F366"/>
    <mergeCell ref="E362:E366"/>
    <mergeCell ref="D362:D366"/>
    <mergeCell ref="C362:C366"/>
    <mergeCell ref="B362:B366"/>
    <mergeCell ref="A362:A366"/>
    <mergeCell ref="A360:A361"/>
    <mergeCell ref="B360:B361"/>
    <mergeCell ref="C360:C361"/>
    <mergeCell ref="D360:D361"/>
    <mergeCell ref="E360:E361"/>
    <mergeCell ref="F360:F361"/>
    <mergeCell ref="G360:G361"/>
    <mergeCell ref="M360:M361"/>
    <mergeCell ref="N360:N361"/>
    <mergeCell ref="O360:O361"/>
    <mergeCell ref="P360:P361"/>
    <mergeCell ref="Q360:Q361"/>
    <mergeCell ref="Q351:Q352"/>
    <mergeCell ref="P351:P352"/>
    <mergeCell ref="O351:O352"/>
    <mergeCell ref="N351:N352"/>
    <mergeCell ref="M351:M352"/>
    <mergeCell ref="L351:L352"/>
    <mergeCell ref="K351:K352"/>
    <mergeCell ref="J351:J352"/>
    <mergeCell ref="I351:I352"/>
    <mergeCell ref="H351:H352"/>
    <mergeCell ref="G351:G352"/>
    <mergeCell ref="F351:F352"/>
    <mergeCell ref="E351:E352"/>
    <mergeCell ref="D351:D352"/>
    <mergeCell ref="C351:C352"/>
    <mergeCell ref="B351:B352"/>
    <mergeCell ref="A351:A352"/>
    <mergeCell ref="A551:B551"/>
    <mergeCell ref="A552:G552"/>
    <mergeCell ref="A523:A526"/>
    <mergeCell ref="B523:B526"/>
    <mergeCell ref="C523:C526"/>
    <mergeCell ref="D523:D526"/>
    <mergeCell ref="E523:E526"/>
    <mergeCell ref="F523:F526"/>
    <mergeCell ref="G523:G526"/>
    <mergeCell ref="M523:M526"/>
    <mergeCell ref="N523:N526"/>
    <mergeCell ref="O523:O526"/>
    <mergeCell ref="P523:P526"/>
    <mergeCell ref="Q523:Q526"/>
    <mergeCell ref="R523:R526"/>
    <mergeCell ref="A529:A530"/>
    <mergeCell ref="B529:B530"/>
    <mergeCell ref="C529:C530"/>
    <mergeCell ref="D529:D530"/>
    <mergeCell ref="E529:E530"/>
    <mergeCell ref="F529:F530"/>
    <mergeCell ref="G529:G530"/>
    <mergeCell ref="M529:M530"/>
    <mergeCell ref="N529:N530"/>
    <mergeCell ref="O529:O530"/>
    <mergeCell ref="P529:P530"/>
    <mergeCell ref="Q529:Q530"/>
    <mergeCell ref="R529:R530"/>
    <mergeCell ref="A513:A522"/>
    <mergeCell ref="B513:B522"/>
    <mergeCell ref="C513:C522"/>
    <mergeCell ref="D513:D522"/>
    <mergeCell ref="E513:E522"/>
    <mergeCell ref="F513:F522"/>
    <mergeCell ref="G513:G522"/>
    <mergeCell ref="M513:M522"/>
    <mergeCell ref="N513:N522"/>
    <mergeCell ref="O513:O522"/>
    <mergeCell ref="P513:P522"/>
    <mergeCell ref="Q513:Q522"/>
    <mergeCell ref="R513:R522"/>
    <mergeCell ref="H521:H522"/>
    <mergeCell ref="I521:I522"/>
    <mergeCell ref="J521:J522"/>
    <mergeCell ref="K521:K522"/>
    <mergeCell ref="L521:L522"/>
    <mergeCell ref="A491:A492"/>
    <mergeCell ref="B491:B492"/>
    <mergeCell ref="C491:C492"/>
    <mergeCell ref="D491:D492"/>
    <mergeCell ref="E491:E492"/>
    <mergeCell ref="F491:F492"/>
    <mergeCell ref="G491:G492"/>
    <mergeCell ref="M491:M492"/>
    <mergeCell ref="N491:N492"/>
    <mergeCell ref="O491:O492"/>
    <mergeCell ref="P491:P492"/>
    <mergeCell ref="Q491:Q492"/>
    <mergeCell ref="R491:R492"/>
    <mergeCell ref="A504:A512"/>
    <mergeCell ref="B504:B512"/>
    <mergeCell ref="C504:C512"/>
    <mergeCell ref="D504:D512"/>
    <mergeCell ref="E504:E512"/>
    <mergeCell ref="F504:F512"/>
    <mergeCell ref="G504:G512"/>
    <mergeCell ref="M504:M512"/>
    <mergeCell ref="N504:N512"/>
    <mergeCell ref="O504:O512"/>
    <mergeCell ref="P504:P512"/>
    <mergeCell ref="Q504:Q512"/>
    <mergeCell ref="R504:R512"/>
    <mergeCell ref="A484:A486"/>
    <mergeCell ref="B484:B486"/>
    <mergeCell ref="C484:C486"/>
    <mergeCell ref="D484:D486"/>
    <mergeCell ref="E484:E486"/>
    <mergeCell ref="F484:F486"/>
    <mergeCell ref="G484:G486"/>
    <mergeCell ref="H484:H486"/>
    <mergeCell ref="I484:I486"/>
    <mergeCell ref="J484:J486"/>
    <mergeCell ref="K484:K486"/>
    <mergeCell ref="L484:L486"/>
    <mergeCell ref="M484:M486"/>
    <mergeCell ref="N484:N486"/>
    <mergeCell ref="O484:O486"/>
    <mergeCell ref="P484:P486"/>
    <mergeCell ref="Q484:Q486"/>
    <mergeCell ref="A478:A481"/>
    <mergeCell ref="B478:B481"/>
    <mergeCell ref="C478:C481"/>
    <mergeCell ref="D478:D481"/>
    <mergeCell ref="E478:E481"/>
    <mergeCell ref="F478:F481"/>
    <mergeCell ref="G478:G481"/>
    <mergeCell ref="H478:H481"/>
    <mergeCell ref="I478:I481"/>
    <mergeCell ref="J478:J481"/>
    <mergeCell ref="K478:K481"/>
    <mergeCell ref="L478:L481"/>
    <mergeCell ref="M478:M481"/>
    <mergeCell ref="N478:N481"/>
    <mergeCell ref="O478:O481"/>
    <mergeCell ref="P478:P481"/>
    <mergeCell ref="Q478:Q481"/>
    <mergeCell ref="A464:A467"/>
    <mergeCell ref="B464:B467"/>
    <mergeCell ref="C464:C467"/>
    <mergeCell ref="D464:D467"/>
    <mergeCell ref="E464:E467"/>
    <mergeCell ref="F464:F467"/>
    <mergeCell ref="G464:G467"/>
    <mergeCell ref="M464:M467"/>
    <mergeCell ref="N464:N467"/>
    <mergeCell ref="O464:O467"/>
    <mergeCell ref="P464:P467"/>
    <mergeCell ref="Q464:Q467"/>
    <mergeCell ref="R464:R467"/>
    <mergeCell ref="A470:A474"/>
    <mergeCell ref="B470:B474"/>
    <mergeCell ref="C470:C474"/>
    <mergeCell ref="D470:D474"/>
    <mergeCell ref="E470:E474"/>
    <mergeCell ref="F470:F474"/>
    <mergeCell ref="G470:G474"/>
    <mergeCell ref="H470:H474"/>
    <mergeCell ref="I470:I474"/>
    <mergeCell ref="J470:J474"/>
    <mergeCell ref="K470:K474"/>
    <mergeCell ref="L470:L474"/>
    <mergeCell ref="M470:M474"/>
    <mergeCell ref="N470:N474"/>
    <mergeCell ref="O470:O474"/>
    <mergeCell ref="P470:P474"/>
    <mergeCell ref="Q470:Q474"/>
    <mergeCell ref="A458:A459"/>
    <mergeCell ref="B458:B459"/>
    <mergeCell ref="C458:C459"/>
    <mergeCell ref="D458:D459"/>
    <mergeCell ref="E458:E459"/>
    <mergeCell ref="F458:F459"/>
    <mergeCell ref="G458:G459"/>
    <mergeCell ref="M458:M459"/>
    <mergeCell ref="N458:N459"/>
    <mergeCell ref="O458:O459"/>
    <mergeCell ref="P458:P459"/>
    <mergeCell ref="Q458:Q459"/>
    <mergeCell ref="R458:R459"/>
    <mergeCell ref="A460:A463"/>
    <mergeCell ref="B460:B463"/>
    <mergeCell ref="C460:C463"/>
    <mergeCell ref="D460:D463"/>
    <mergeCell ref="E460:E463"/>
    <mergeCell ref="F460:F463"/>
    <mergeCell ref="G460:G463"/>
    <mergeCell ref="M460:M463"/>
    <mergeCell ref="N460:N463"/>
    <mergeCell ref="O460:O463"/>
    <mergeCell ref="P460:P463"/>
    <mergeCell ref="Q460:Q463"/>
    <mergeCell ref="R460:R462"/>
    <mergeCell ref="H462:H463"/>
    <mergeCell ref="I462:I463"/>
    <mergeCell ref="J462:J463"/>
    <mergeCell ref="K462:K463"/>
    <mergeCell ref="L462:L463"/>
    <mergeCell ref="A446:A453"/>
    <mergeCell ref="B446:B453"/>
    <mergeCell ref="C446:C453"/>
    <mergeCell ref="D446:D453"/>
    <mergeCell ref="E446:E453"/>
    <mergeCell ref="F446:F453"/>
    <mergeCell ref="G446:G453"/>
    <mergeCell ref="M446:M453"/>
    <mergeCell ref="N446:N453"/>
    <mergeCell ref="O446:O453"/>
    <mergeCell ref="P446:P453"/>
    <mergeCell ref="Q446:Q453"/>
    <mergeCell ref="R446:R453"/>
    <mergeCell ref="A455:A457"/>
    <mergeCell ref="B455:B457"/>
    <mergeCell ref="C455:C457"/>
    <mergeCell ref="D455:D457"/>
    <mergeCell ref="E455:E457"/>
    <mergeCell ref="F455:F457"/>
    <mergeCell ref="G455:G457"/>
    <mergeCell ref="H455:H457"/>
    <mergeCell ref="I455:I457"/>
    <mergeCell ref="J455:J457"/>
    <mergeCell ref="K455:K457"/>
    <mergeCell ref="L455:L457"/>
    <mergeCell ref="M455:M457"/>
    <mergeCell ref="N455:N457"/>
    <mergeCell ref="O455:O457"/>
    <mergeCell ref="P455:P457"/>
    <mergeCell ref="Q455:Q457"/>
    <mergeCell ref="A441:A443"/>
    <mergeCell ref="B441:B443"/>
    <mergeCell ref="C441:C443"/>
    <mergeCell ref="D441:D443"/>
    <mergeCell ref="E441:E443"/>
    <mergeCell ref="F441:F443"/>
    <mergeCell ref="G441:G443"/>
    <mergeCell ref="H441:H443"/>
    <mergeCell ref="I441:I443"/>
    <mergeCell ref="J441:J443"/>
    <mergeCell ref="K441:K443"/>
    <mergeCell ref="L441:L443"/>
    <mergeCell ref="M441:M443"/>
    <mergeCell ref="N441:N443"/>
    <mergeCell ref="O441:O443"/>
    <mergeCell ref="P441:P443"/>
    <mergeCell ref="Q441:Q443"/>
    <mergeCell ref="A432:A433"/>
    <mergeCell ref="B432:B433"/>
    <mergeCell ref="C432:C433"/>
    <mergeCell ref="D432:D433"/>
    <mergeCell ref="E432:E433"/>
    <mergeCell ref="F432:F433"/>
    <mergeCell ref="G432:G433"/>
    <mergeCell ref="M432:M433"/>
    <mergeCell ref="N432:N433"/>
    <mergeCell ref="O432:O433"/>
    <mergeCell ref="P432:P433"/>
    <mergeCell ref="Q432:Q433"/>
    <mergeCell ref="R432:R433"/>
    <mergeCell ref="A434:A435"/>
    <mergeCell ref="B434:B435"/>
    <mergeCell ref="C434:C435"/>
    <mergeCell ref="D434:D435"/>
    <mergeCell ref="E434:E435"/>
    <mergeCell ref="F434:F435"/>
    <mergeCell ref="G434:G435"/>
    <mergeCell ref="H434:H435"/>
    <mergeCell ref="I434:I435"/>
    <mergeCell ref="J434:J435"/>
    <mergeCell ref="K434:K435"/>
    <mergeCell ref="L434:L435"/>
    <mergeCell ref="M434:M435"/>
    <mergeCell ref="N434:N435"/>
    <mergeCell ref="O434:O435"/>
    <mergeCell ref="P434:P435"/>
    <mergeCell ref="Q434:Q435"/>
    <mergeCell ref="A427:A431"/>
    <mergeCell ref="B427:B431"/>
    <mergeCell ref="C427:C431"/>
    <mergeCell ref="D427:D431"/>
    <mergeCell ref="E427:E431"/>
    <mergeCell ref="F427:F431"/>
    <mergeCell ref="G427:G431"/>
    <mergeCell ref="M427:M431"/>
    <mergeCell ref="N427:N431"/>
    <mergeCell ref="O427:O431"/>
    <mergeCell ref="P427:P431"/>
    <mergeCell ref="Q427:Q431"/>
    <mergeCell ref="R427:R428"/>
    <mergeCell ref="H428:H431"/>
    <mergeCell ref="I428:I431"/>
    <mergeCell ref="J428:J431"/>
    <mergeCell ref="K428:K431"/>
    <mergeCell ref="L428:L431"/>
    <mergeCell ref="A425:A426"/>
    <mergeCell ref="B425:B426"/>
    <mergeCell ref="C425:C426"/>
    <mergeCell ref="D425:D426"/>
    <mergeCell ref="E425:E426"/>
    <mergeCell ref="F425:F426"/>
    <mergeCell ref="G425:G426"/>
    <mergeCell ref="H425:H426"/>
    <mergeCell ref="I425:I426"/>
    <mergeCell ref="J425:J426"/>
    <mergeCell ref="K425:K426"/>
    <mergeCell ref="L425:L426"/>
    <mergeCell ref="M425:M426"/>
    <mergeCell ref="N425:N426"/>
    <mergeCell ref="O425:O426"/>
    <mergeCell ref="P425:P426"/>
    <mergeCell ref="Q425:Q426"/>
    <mergeCell ref="A422:A424"/>
    <mergeCell ref="B422:B424"/>
    <mergeCell ref="C422:C424"/>
    <mergeCell ref="D422:D424"/>
    <mergeCell ref="E422:E424"/>
    <mergeCell ref="F422:F424"/>
    <mergeCell ref="G422:G424"/>
    <mergeCell ref="M422:M424"/>
    <mergeCell ref="N422:N424"/>
    <mergeCell ref="O422:O424"/>
    <mergeCell ref="P422:P424"/>
    <mergeCell ref="Q422:Q424"/>
    <mergeCell ref="R422:R423"/>
    <mergeCell ref="H423:H424"/>
    <mergeCell ref="I423:I424"/>
    <mergeCell ref="J423:J424"/>
    <mergeCell ref="K423:K424"/>
    <mergeCell ref="L423:L424"/>
    <mergeCell ref="A420:A421"/>
    <mergeCell ref="B420:B421"/>
    <mergeCell ref="C420:C421"/>
    <mergeCell ref="D420:D421"/>
    <mergeCell ref="E420:E421"/>
    <mergeCell ref="F420:F421"/>
    <mergeCell ref="G420:G421"/>
    <mergeCell ref="H420:H421"/>
    <mergeCell ref="I420:I421"/>
    <mergeCell ref="J420:J421"/>
    <mergeCell ref="K420:K421"/>
    <mergeCell ref="L420:L421"/>
    <mergeCell ref="M420:M421"/>
    <mergeCell ref="N420:N421"/>
    <mergeCell ref="O420:O421"/>
    <mergeCell ref="P420:P421"/>
    <mergeCell ref="Q420:Q421"/>
    <mergeCell ref="A415:A419"/>
    <mergeCell ref="B415:B419"/>
    <mergeCell ref="C415:C419"/>
    <mergeCell ref="D415:D419"/>
    <mergeCell ref="E415:E419"/>
    <mergeCell ref="F415:F419"/>
    <mergeCell ref="G415:G419"/>
    <mergeCell ref="H415:H419"/>
    <mergeCell ref="I415:I419"/>
    <mergeCell ref="J415:J419"/>
    <mergeCell ref="K415:K419"/>
    <mergeCell ref="L415:L419"/>
    <mergeCell ref="M415:M419"/>
    <mergeCell ref="N415:N419"/>
    <mergeCell ref="O415:O419"/>
    <mergeCell ref="P415:P419"/>
    <mergeCell ref="Q415:Q419"/>
    <mergeCell ref="A409:A414"/>
    <mergeCell ref="B409:B414"/>
    <mergeCell ref="C409:C414"/>
    <mergeCell ref="D409:D414"/>
    <mergeCell ref="E409:E414"/>
    <mergeCell ref="F409:F414"/>
    <mergeCell ref="G409:G414"/>
    <mergeCell ref="H409:H414"/>
    <mergeCell ref="I409:I414"/>
    <mergeCell ref="J409:J414"/>
    <mergeCell ref="K409:K414"/>
    <mergeCell ref="L409:L414"/>
    <mergeCell ref="M409:M414"/>
    <mergeCell ref="N409:N414"/>
    <mergeCell ref="O409:O414"/>
    <mergeCell ref="P409:P414"/>
    <mergeCell ref="Q409:Q414"/>
    <mergeCell ref="A404:A408"/>
    <mergeCell ref="B404:B408"/>
    <mergeCell ref="C404:C408"/>
    <mergeCell ref="D404:D408"/>
    <mergeCell ref="E404:E408"/>
    <mergeCell ref="F404:F408"/>
    <mergeCell ref="G404:G408"/>
    <mergeCell ref="H404:H408"/>
    <mergeCell ref="I404:I408"/>
    <mergeCell ref="J404:J408"/>
    <mergeCell ref="K404:K408"/>
    <mergeCell ref="L404:L408"/>
    <mergeCell ref="M404:M408"/>
    <mergeCell ref="N404:N408"/>
    <mergeCell ref="O404:O408"/>
    <mergeCell ref="P404:P408"/>
    <mergeCell ref="Q404:Q408"/>
    <mergeCell ref="A398:A402"/>
    <mergeCell ref="B398:B402"/>
    <mergeCell ref="C398:C402"/>
    <mergeCell ref="D398:D402"/>
    <mergeCell ref="E398:E402"/>
    <mergeCell ref="F398:F402"/>
    <mergeCell ref="G398:G402"/>
    <mergeCell ref="M398:M402"/>
    <mergeCell ref="N398:N402"/>
    <mergeCell ref="O398:O402"/>
    <mergeCell ref="P398:P402"/>
    <mergeCell ref="Q398:Q402"/>
    <mergeCell ref="R398:R401"/>
    <mergeCell ref="H401:H402"/>
    <mergeCell ref="I401:I402"/>
    <mergeCell ref="J401:J402"/>
    <mergeCell ref="K401:K402"/>
    <mergeCell ref="L401:L402"/>
    <mergeCell ref="A392:A397"/>
    <mergeCell ref="B392:B397"/>
    <mergeCell ref="C392:C397"/>
    <mergeCell ref="D392:D397"/>
    <mergeCell ref="E392:E397"/>
    <mergeCell ref="F392:F397"/>
    <mergeCell ref="G392:G397"/>
    <mergeCell ref="H392:H397"/>
    <mergeCell ref="I392:I397"/>
    <mergeCell ref="J392:J397"/>
    <mergeCell ref="K392:K397"/>
    <mergeCell ref="L392:L397"/>
    <mergeCell ref="M392:M397"/>
    <mergeCell ref="N392:N397"/>
    <mergeCell ref="O392:O397"/>
    <mergeCell ref="P392:P397"/>
    <mergeCell ref="Q392:Q397"/>
    <mergeCell ref="A381:A391"/>
    <mergeCell ref="B381:B391"/>
    <mergeCell ref="C381:C391"/>
    <mergeCell ref="D381:D391"/>
    <mergeCell ref="E381:E391"/>
    <mergeCell ref="F381:F391"/>
    <mergeCell ref="G381:G391"/>
    <mergeCell ref="M381:M391"/>
    <mergeCell ref="N381:N391"/>
    <mergeCell ref="O381:O391"/>
    <mergeCell ref="P381:P391"/>
    <mergeCell ref="Q381:Q391"/>
    <mergeCell ref="R381:R384"/>
    <mergeCell ref="T381:T384"/>
    <mergeCell ref="H384:H391"/>
    <mergeCell ref="I384:I391"/>
    <mergeCell ref="J384:J391"/>
    <mergeCell ref="K384:K391"/>
    <mergeCell ref="L384:L391"/>
    <mergeCell ref="A367:A380"/>
    <mergeCell ref="B367:B380"/>
    <mergeCell ref="C367:C380"/>
    <mergeCell ref="D367:D380"/>
    <mergeCell ref="E367:E380"/>
    <mergeCell ref="F367:F380"/>
    <mergeCell ref="G367:G380"/>
    <mergeCell ref="M367:M380"/>
    <mergeCell ref="N367:N380"/>
    <mergeCell ref="O367:O380"/>
    <mergeCell ref="P367:P380"/>
    <mergeCell ref="Q367:Q380"/>
    <mergeCell ref="R367:R374"/>
    <mergeCell ref="H374:H380"/>
    <mergeCell ref="I374:I380"/>
    <mergeCell ref="J374:J380"/>
    <mergeCell ref="K374:K380"/>
    <mergeCell ref="L374:L380"/>
    <mergeCell ref="R360:R361"/>
    <mergeCell ref="R353:R355"/>
    <mergeCell ref="Q353:Q359"/>
    <mergeCell ref="P353:P359"/>
    <mergeCell ref="O353:O359"/>
    <mergeCell ref="N353:N359"/>
    <mergeCell ref="M353:M359"/>
    <mergeCell ref="L355:L359"/>
    <mergeCell ref="K355:K359"/>
    <mergeCell ref="J355:J359"/>
    <mergeCell ref="I355:I359"/>
    <mergeCell ref="H355:H359"/>
    <mergeCell ref="G353:G359"/>
    <mergeCell ref="F353:F359"/>
    <mergeCell ref="E353:E359"/>
    <mergeCell ref="D353:D359"/>
    <mergeCell ref="A349:A350"/>
    <mergeCell ref="B349:B350"/>
    <mergeCell ref="C349:C350"/>
    <mergeCell ref="D349:D350"/>
    <mergeCell ref="E349:E350"/>
    <mergeCell ref="F349:F350"/>
    <mergeCell ref="G349:G350"/>
    <mergeCell ref="H349:H350"/>
    <mergeCell ref="I349:I350"/>
    <mergeCell ref="J349:J350"/>
    <mergeCell ref="K349:K350"/>
    <mergeCell ref="L349:L350"/>
    <mergeCell ref="M349:M350"/>
    <mergeCell ref="N349:N350"/>
    <mergeCell ref="O349:O350"/>
    <mergeCell ref="P349:P350"/>
    <mergeCell ref="Q349:Q350"/>
    <mergeCell ref="A344:A348"/>
    <mergeCell ref="B344:B348"/>
    <mergeCell ref="C344:C348"/>
    <mergeCell ref="D344:D348"/>
    <mergeCell ref="E344:E348"/>
    <mergeCell ref="F344:F348"/>
    <mergeCell ref="G344:G348"/>
    <mergeCell ref="H344:H348"/>
    <mergeCell ref="I344:I348"/>
    <mergeCell ref="J344:J348"/>
    <mergeCell ref="K344:K348"/>
    <mergeCell ref="L344:L348"/>
    <mergeCell ref="M344:M348"/>
    <mergeCell ref="N344:N348"/>
    <mergeCell ref="O344:O348"/>
    <mergeCell ref="P344:P348"/>
    <mergeCell ref="Q344:Q348"/>
    <mergeCell ref="A333:A343"/>
    <mergeCell ref="B333:B343"/>
    <mergeCell ref="C333:C343"/>
    <mergeCell ref="D333:D343"/>
    <mergeCell ref="E333:E343"/>
    <mergeCell ref="F333:F343"/>
    <mergeCell ref="G333:G343"/>
    <mergeCell ref="M333:M343"/>
    <mergeCell ref="N333:N343"/>
    <mergeCell ref="O333:O343"/>
    <mergeCell ref="P333:P343"/>
    <mergeCell ref="Q333:Q343"/>
    <mergeCell ref="R333:R334"/>
    <mergeCell ref="H335:H343"/>
    <mergeCell ref="I335:I343"/>
    <mergeCell ref="J335:J343"/>
    <mergeCell ref="K335:K343"/>
    <mergeCell ref="L335:L343"/>
    <mergeCell ref="R335:R336"/>
    <mergeCell ref="A327:A332"/>
    <mergeCell ref="B327:B332"/>
    <mergeCell ref="C327:C332"/>
    <mergeCell ref="D327:D332"/>
    <mergeCell ref="E327:E332"/>
    <mergeCell ref="F327:F332"/>
    <mergeCell ref="G327:G332"/>
    <mergeCell ref="M327:M332"/>
    <mergeCell ref="N327:N332"/>
    <mergeCell ref="O327:O332"/>
    <mergeCell ref="P327:P332"/>
    <mergeCell ref="Q327:Q332"/>
    <mergeCell ref="R327:R329"/>
    <mergeCell ref="H329:H332"/>
    <mergeCell ref="I329:I332"/>
    <mergeCell ref="J329:J332"/>
    <mergeCell ref="K329:K332"/>
    <mergeCell ref="L329:L332"/>
    <mergeCell ref="A316:A326"/>
    <mergeCell ref="B316:B326"/>
    <mergeCell ref="C316:C326"/>
    <mergeCell ref="D316:D326"/>
    <mergeCell ref="E316:E326"/>
    <mergeCell ref="F316:F326"/>
    <mergeCell ref="G316:G326"/>
    <mergeCell ref="M316:M326"/>
    <mergeCell ref="N316:N326"/>
    <mergeCell ref="O316:O326"/>
    <mergeCell ref="P316:P326"/>
    <mergeCell ref="Q316:Q326"/>
    <mergeCell ref="R316:R317"/>
    <mergeCell ref="H317:H326"/>
    <mergeCell ref="I317:I326"/>
    <mergeCell ref="J317:J326"/>
    <mergeCell ref="K317:K326"/>
    <mergeCell ref="L317:L326"/>
    <mergeCell ref="A306:A314"/>
    <mergeCell ref="B306:B314"/>
    <mergeCell ref="C306:C314"/>
    <mergeCell ref="D306:D314"/>
    <mergeCell ref="E306:E314"/>
    <mergeCell ref="F306:F314"/>
    <mergeCell ref="G306:G314"/>
    <mergeCell ref="M306:M314"/>
    <mergeCell ref="N306:N314"/>
    <mergeCell ref="O306:O314"/>
    <mergeCell ref="P306:P314"/>
    <mergeCell ref="Q306:Q314"/>
    <mergeCell ref="R306:R308"/>
    <mergeCell ref="H308:H314"/>
    <mergeCell ref="I308:I314"/>
    <mergeCell ref="J308:J314"/>
    <mergeCell ref="K308:K314"/>
    <mergeCell ref="L308:L314"/>
    <mergeCell ref="A302:A305"/>
    <mergeCell ref="B302:B305"/>
    <mergeCell ref="C302:C305"/>
    <mergeCell ref="D302:D305"/>
    <mergeCell ref="E302:E305"/>
    <mergeCell ref="F302:F305"/>
    <mergeCell ref="G302:G305"/>
    <mergeCell ref="M302:M305"/>
    <mergeCell ref="N302:N305"/>
    <mergeCell ref="O302:O305"/>
    <mergeCell ref="P302:P305"/>
    <mergeCell ref="Q302:Q305"/>
    <mergeCell ref="H304:H305"/>
    <mergeCell ref="I304:I305"/>
    <mergeCell ref="J304:J305"/>
    <mergeCell ref="K304:K305"/>
    <mergeCell ref="L304:L305"/>
    <mergeCell ref="A294:A300"/>
    <mergeCell ref="B294:B300"/>
    <mergeCell ref="C294:C300"/>
    <mergeCell ref="D294:D300"/>
    <mergeCell ref="E294:E300"/>
    <mergeCell ref="F294:F300"/>
    <mergeCell ref="G294:G300"/>
    <mergeCell ref="H294:H300"/>
    <mergeCell ref="I294:I300"/>
    <mergeCell ref="J294:J300"/>
    <mergeCell ref="K294:K300"/>
    <mergeCell ref="L294:L300"/>
    <mergeCell ref="M294:M300"/>
    <mergeCell ref="N294:N300"/>
    <mergeCell ref="O294:O300"/>
    <mergeCell ref="P294:P300"/>
    <mergeCell ref="Q294:Q300"/>
    <mergeCell ref="A285:A293"/>
    <mergeCell ref="B285:B293"/>
    <mergeCell ref="C285:C293"/>
    <mergeCell ref="D285:D293"/>
    <mergeCell ref="E285:E293"/>
    <mergeCell ref="F285:F293"/>
    <mergeCell ref="G285:G293"/>
    <mergeCell ref="H285:H293"/>
    <mergeCell ref="I285:I293"/>
    <mergeCell ref="J285:J293"/>
    <mergeCell ref="K285:K293"/>
    <mergeCell ref="L285:L293"/>
    <mergeCell ref="M285:M293"/>
    <mergeCell ref="N285:N293"/>
    <mergeCell ref="O285:O293"/>
    <mergeCell ref="P285:P293"/>
    <mergeCell ref="Q285:Q293"/>
    <mergeCell ref="A283:A284"/>
    <mergeCell ref="B283:B284"/>
    <mergeCell ref="C283:C284"/>
    <mergeCell ref="D283:D284"/>
    <mergeCell ref="E283:E284"/>
    <mergeCell ref="F283:F284"/>
    <mergeCell ref="G283:G284"/>
    <mergeCell ref="H283:H284"/>
    <mergeCell ref="I283:I284"/>
    <mergeCell ref="J283:J284"/>
    <mergeCell ref="K283:K284"/>
    <mergeCell ref="L283:L284"/>
    <mergeCell ref="M283:M284"/>
    <mergeCell ref="N283:N284"/>
    <mergeCell ref="O283:O284"/>
    <mergeCell ref="P283:P284"/>
    <mergeCell ref="Q283:Q284"/>
    <mergeCell ref="A275:A282"/>
    <mergeCell ref="B275:B282"/>
    <mergeCell ref="C275:C282"/>
    <mergeCell ref="D275:D282"/>
    <mergeCell ref="E275:E282"/>
    <mergeCell ref="F275:F282"/>
    <mergeCell ref="G275:G282"/>
    <mergeCell ref="H275:H282"/>
    <mergeCell ref="I275:I282"/>
    <mergeCell ref="J275:J282"/>
    <mergeCell ref="K275:K282"/>
    <mergeCell ref="L275:L282"/>
    <mergeCell ref="M275:M282"/>
    <mergeCell ref="N275:N282"/>
    <mergeCell ref="O275:O282"/>
    <mergeCell ref="P275:P282"/>
    <mergeCell ref="Q275:Q282"/>
    <mergeCell ref="R256:R259"/>
    <mergeCell ref="Q256:Q266"/>
    <mergeCell ref="P256:P266"/>
    <mergeCell ref="O256:O266"/>
    <mergeCell ref="N256:N266"/>
    <mergeCell ref="M256:M266"/>
    <mergeCell ref="L259:L266"/>
    <mergeCell ref="K259:K266"/>
    <mergeCell ref="J259:J266"/>
    <mergeCell ref="I259:I266"/>
    <mergeCell ref="H259:H266"/>
    <mergeCell ref="G256:G266"/>
    <mergeCell ref="F256:F266"/>
    <mergeCell ref="E256:E266"/>
    <mergeCell ref="D256:D266"/>
    <mergeCell ref="A251:A255"/>
    <mergeCell ref="B251:B255"/>
    <mergeCell ref="C251:C255"/>
    <mergeCell ref="D251:D255"/>
    <mergeCell ref="E251:E255"/>
    <mergeCell ref="F251:F255"/>
    <mergeCell ref="G251:G255"/>
    <mergeCell ref="H251:H255"/>
    <mergeCell ref="I251:I255"/>
    <mergeCell ref="J251:J255"/>
    <mergeCell ref="K251:K255"/>
    <mergeCell ref="L251:L255"/>
    <mergeCell ref="M251:M255"/>
    <mergeCell ref="N251:N255"/>
    <mergeCell ref="O251:O255"/>
    <mergeCell ref="P251:P255"/>
    <mergeCell ref="Q251:Q255"/>
    <mergeCell ref="R241:R243"/>
    <mergeCell ref="Q241:Q250"/>
    <mergeCell ref="P241:P250"/>
    <mergeCell ref="O241:O250"/>
    <mergeCell ref="N241:N250"/>
    <mergeCell ref="M241:M250"/>
    <mergeCell ref="A241:A250"/>
    <mergeCell ref="B241:B250"/>
    <mergeCell ref="C241:C250"/>
    <mergeCell ref="D241:D250"/>
    <mergeCell ref="E241:E250"/>
    <mergeCell ref="F241:F250"/>
    <mergeCell ref="G241:G250"/>
    <mergeCell ref="H242:H250"/>
    <mergeCell ref="I242:I250"/>
    <mergeCell ref="J242:J250"/>
    <mergeCell ref="K242:K250"/>
    <mergeCell ref="L242:L250"/>
    <mergeCell ref="A234:A240"/>
    <mergeCell ref="B234:B240"/>
    <mergeCell ref="C234:C240"/>
    <mergeCell ref="D234:D240"/>
    <mergeCell ref="E234:E240"/>
    <mergeCell ref="F234:F240"/>
    <mergeCell ref="G234:G240"/>
    <mergeCell ref="H234:H240"/>
    <mergeCell ref="I234:I240"/>
    <mergeCell ref="J234:J240"/>
    <mergeCell ref="K234:K240"/>
    <mergeCell ref="L234:L240"/>
    <mergeCell ref="M234:M240"/>
    <mergeCell ref="N234:N240"/>
    <mergeCell ref="O234:O240"/>
    <mergeCell ref="P234:P240"/>
    <mergeCell ref="Q234:Q240"/>
    <mergeCell ref="A226:A232"/>
    <mergeCell ref="B226:B232"/>
    <mergeCell ref="C226:C232"/>
    <mergeCell ref="D226:D232"/>
    <mergeCell ref="E226:E232"/>
    <mergeCell ref="F226:F232"/>
    <mergeCell ref="G226:G232"/>
    <mergeCell ref="H226:H232"/>
    <mergeCell ref="I226:I232"/>
    <mergeCell ref="J226:J232"/>
    <mergeCell ref="K226:K232"/>
    <mergeCell ref="L226:L232"/>
    <mergeCell ref="M226:M232"/>
    <mergeCell ref="N226:N232"/>
    <mergeCell ref="O226:O232"/>
    <mergeCell ref="P226:P232"/>
    <mergeCell ref="Q226:Q232"/>
    <mergeCell ref="A222:A225"/>
    <mergeCell ref="B222:B225"/>
    <mergeCell ref="C222:C225"/>
    <mergeCell ref="D222:D225"/>
    <mergeCell ref="E222:E225"/>
    <mergeCell ref="F222:F225"/>
    <mergeCell ref="G222:G225"/>
    <mergeCell ref="H222:H225"/>
    <mergeCell ref="I222:I225"/>
    <mergeCell ref="J222:J225"/>
    <mergeCell ref="K222:K225"/>
    <mergeCell ref="L222:L225"/>
    <mergeCell ref="M222:M225"/>
    <mergeCell ref="N222:N225"/>
    <mergeCell ref="O222:O225"/>
    <mergeCell ref="P222:P225"/>
    <mergeCell ref="Q222:Q225"/>
    <mergeCell ref="A212:A221"/>
    <mergeCell ref="B212:B221"/>
    <mergeCell ref="C212:C221"/>
    <mergeCell ref="D212:D221"/>
    <mergeCell ref="E212:E221"/>
    <mergeCell ref="F212:F221"/>
    <mergeCell ref="G212:G221"/>
    <mergeCell ref="M212:M221"/>
    <mergeCell ref="N212:N221"/>
    <mergeCell ref="O212:O221"/>
    <mergeCell ref="P212:P221"/>
    <mergeCell ref="Q212:Q221"/>
    <mergeCell ref="R212:R214"/>
    <mergeCell ref="H214:H221"/>
    <mergeCell ref="I214:I221"/>
    <mergeCell ref="J214:J221"/>
    <mergeCell ref="K214:K221"/>
    <mergeCell ref="L214:L221"/>
    <mergeCell ref="A205:A211"/>
    <mergeCell ref="B205:B211"/>
    <mergeCell ref="C205:C211"/>
    <mergeCell ref="D205:D211"/>
    <mergeCell ref="E205:E211"/>
    <mergeCell ref="F205:F211"/>
    <mergeCell ref="G205:G211"/>
    <mergeCell ref="H205:H211"/>
    <mergeCell ref="I205:I211"/>
    <mergeCell ref="J205:J211"/>
    <mergeCell ref="K205:K211"/>
    <mergeCell ref="L205:L211"/>
    <mergeCell ref="M205:M211"/>
    <mergeCell ref="N205:N211"/>
    <mergeCell ref="O205:O211"/>
    <mergeCell ref="P205:P211"/>
    <mergeCell ref="Q205:Q211"/>
    <mergeCell ref="A197:A204"/>
    <mergeCell ref="B197:B204"/>
    <mergeCell ref="C197:C204"/>
    <mergeCell ref="D197:D204"/>
    <mergeCell ref="E197:E204"/>
    <mergeCell ref="F197:F204"/>
    <mergeCell ref="G197:G204"/>
    <mergeCell ref="H197:H204"/>
    <mergeCell ref="I197:I204"/>
    <mergeCell ref="J197:J204"/>
    <mergeCell ref="K197:K204"/>
    <mergeCell ref="L197:L204"/>
    <mergeCell ref="M197:M204"/>
    <mergeCell ref="N197:N204"/>
    <mergeCell ref="O197:O204"/>
    <mergeCell ref="P197:P204"/>
    <mergeCell ref="Q197:Q204"/>
    <mergeCell ref="A186:A196"/>
    <mergeCell ref="B186:B196"/>
    <mergeCell ref="C186:C196"/>
    <mergeCell ref="D186:D196"/>
    <mergeCell ref="E186:E196"/>
    <mergeCell ref="F186:F196"/>
    <mergeCell ref="G186:G196"/>
    <mergeCell ref="M186:M196"/>
    <mergeCell ref="N186:N196"/>
    <mergeCell ref="O186:O196"/>
    <mergeCell ref="P186:P196"/>
    <mergeCell ref="Q186:Q196"/>
    <mergeCell ref="R186:R189"/>
    <mergeCell ref="H189:H196"/>
    <mergeCell ref="I189:I196"/>
    <mergeCell ref="J189:J196"/>
    <mergeCell ref="K189:K196"/>
    <mergeCell ref="L189:L196"/>
    <mergeCell ref="A180:A185"/>
    <mergeCell ref="B180:B185"/>
    <mergeCell ref="C180:C185"/>
    <mergeCell ref="D180:D185"/>
    <mergeCell ref="E180:E185"/>
    <mergeCell ref="F180:F185"/>
    <mergeCell ref="G180:G185"/>
    <mergeCell ref="H180:H185"/>
    <mergeCell ref="I180:I185"/>
    <mergeCell ref="J180:J185"/>
    <mergeCell ref="K180:K185"/>
    <mergeCell ref="L180:L185"/>
    <mergeCell ref="M180:M185"/>
    <mergeCell ref="N180:N185"/>
    <mergeCell ref="O180:O185"/>
    <mergeCell ref="P180:P185"/>
    <mergeCell ref="Q180:Q185"/>
    <mergeCell ref="A172:A179"/>
    <mergeCell ref="B172:B179"/>
    <mergeCell ref="C172:C179"/>
    <mergeCell ref="D172:D179"/>
    <mergeCell ref="E172:E179"/>
    <mergeCell ref="F172:F179"/>
    <mergeCell ref="G172:G179"/>
    <mergeCell ref="H172:H179"/>
    <mergeCell ref="I172:I179"/>
    <mergeCell ref="J172:J179"/>
    <mergeCell ref="K172:K179"/>
    <mergeCell ref="L172:L179"/>
    <mergeCell ref="M172:M179"/>
    <mergeCell ref="N172:N179"/>
    <mergeCell ref="O172:O179"/>
    <mergeCell ref="P172:P179"/>
    <mergeCell ref="Q172:Q179"/>
    <mergeCell ref="A162:A171"/>
    <mergeCell ref="B162:B171"/>
    <mergeCell ref="C162:C171"/>
    <mergeCell ref="D162:D171"/>
    <mergeCell ref="E162:E171"/>
    <mergeCell ref="F162:F171"/>
    <mergeCell ref="G162:G171"/>
    <mergeCell ref="H162:H170"/>
    <mergeCell ref="I162:I170"/>
    <mergeCell ref="J162:J170"/>
    <mergeCell ref="K162:K170"/>
    <mergeCell ref="L162:L170"/>
    <mergeCell ref="M162:M171"/>
    <mergeCell ref="N162:N171"/>
    <mergeCell ref="O162:O171"/>
    <mergeCell ref="P162:P171"/>
    <mergeCell ref="Q162:Q171"/>
    <mergeCell ref="A156:A161"/>
    <mergeCell ref="B156:B161"/>
    <mergeCell ref="C156:C161"/>
    <mergeCell ref="D156:D161"/>
    <mergeCell ref="E156:E161"/>
    <mergeCell ref="F156:F161"/>
    <mergeCell ref="G156:G161"/>
    <mergeCell ref="H156:H161"/>
    <mergeCell ref="I156:I161"/>
    <mergeCell ref="J156:J161"/>
    <mergeCell ref="K156:K161"/>
    <mergeCell ref="L156:L161"/>
    <mergeCell ref="M156:M161"/>
    <mergeCell ref="N156:N161"/>
    <mergeCell ref="O156:O161"/>
    <mergeCell ref="P156:P161"/>
    <mergeCell ref="Q156:Q161"/>
    <mergeCell ref="A143:A155"/>
    <mergeCell ref="B143:B155"/>
    <mergeCell ref="C143:C155"/>
    <mergeCell ref="D143:D155"/>
    <mergeCell ref="E143:E155"/>
    <mergeCell ref="F143:F155"/>
    <mergeCell ref="G143:G155"/>
    <mergeCell ref="M143:M155"/>
    <mergeCell ref="N143:N155"/>
    <mergeCell ref="O143:O155"/>
    <mergeCell ref="P143:P155"/>
    <mergeCell ref="Q143:Q155"/>
    <mergeCell ref="R143:R147"/>
    <mergeCell ref="R148:R152"/>
    <mergeCell ref="H152:H155"/>
    <mergeCell ref="I152:I155"/>
    <mergeCell ref="J152:J155"/>
    <mergeCell ref="K152:K155"/>
    <mergeCell ref="L152:L155"/>
    <mergeCell ref="A135:A141"/>
    <mergeCell ref="B135:B141"/>
    <mergeCell ref="C135:C141"/>
    <mergeCell ref="D135:D141"/>
    <mergeCell ref="E135:E141"/>
    <mergeCell ref="F135:F141"/>
    <mergeCell ref="G135:G141"/>
    <mergeCell ref="H135:H141"/>
    <mergeCell ref="I135:I141"/>
    <mergeCell ref="J135:J141"/>
    <mergeCell ref="K135:K141"/>
    <mergeCell ref="L135:L141"/>
    <mergeCell ref="M135:M141"/>
    <mergeCell ref="N135:N141"/>
    <mergeCell ref="O135:O141"/>
    <mergeCell ref="P135:P141"/>
    <mergeCell ref="Q135:Q141"/>
    <mergeCell ref="A128:A130"/>
    <mergeCell ref="B128:B130"/>
    <mergeCell ref="C128:C130"/>
    <mergeCell ref="D128:D130"/>
    <mergeCell ref="E128:E130"/>
    <mergeCell ref="F128:F130"/>
    <mergeCell ref="G128:G130"/>
    <mergeCell ref="M128:M130"/>
    <mergeCell ref="N128:N130"/>
    <mergeCell ref="O128:O130"/>
    <mergeCell ref="P128:P130"/>
    <mergeCell ref="Q128:Q130"/>
    <mergeCell ref="R128:R130"/>
    <mergeCell ref="A131:A134"/>
    <mergeCell ref="B131:B134"/>
    <mergeCell ref="C131:C134"/>
    <mergeCell ref="D131:D134"/>
    <mergeCell ref="E131:E134"/>
    <mergeCell ref="F131:F134"/>
    <mergeCell ref="G131:G134"/>
    <mergeCell ref="H131:H134"/>
    <mergeCell ref="I131:I134"/>
    <mergeCell ref="J131:J134"/>
    <mergeCell ref="K131:K134"/>
    <mergeCell ref="L131:L134"/>
    <mergeCell ref="M131:M134"/>
    <mergeCell ref="N131:N134"/>
    <mergeCell ref="O131:O134"/>
    <mergeCell ref="P131:P134"/>
    <mergeCell ref="Q131:Q134"/>
    <mergeCell ref="A123:A127"/>
    <mergeCell ref="B123:B127"/>
    <mergeCell ref="C123:C127"/>
    <mergeCell ref="D123:D127"/>
    <mergeCell ref="E123:E127"/>
    <mergeCell ref="F123:F127"/>
    <mergeCell ref="G123:G127"/>
    <mergeCell ref="H123:H127"/>
    <mergeCell ref="I123:I127"/>
    <mergeCell ref="J123:J127"/>
    <mergeCell ref="K123:K127"/>
    <mergeCell ref="L123:L127"/>
    <mergeCell ref="M123:M127"/>
    <mergeCell ref="N123:N127"/>
    <mergeCell ref="O123:O127"/>
    <mergeCell ref="P123:P127"/>
    <mergeCell ref="Q123:Q127"/>
    <mergeCell ref="A110:A122"/>
    <mergeCell ref="B110:B122"/>
    <mergeCell ref="C110:C122"/>
    <mergeCell ref="D110:D122"/>
    <mergeCell ref="E110:E122"/>
    <mergeCell ref="F110:F122"/>
    <mergeCell ref="G110:G122"/>
    <mergeCell ref="H110:H122"/>
    <mergeCell ref="I110:I122"/>
    <mergeCell ref="J110:J122"/>
    <mergeCell ref="K110:K122"/>
    <mergeCell ref="L110:L122"/>
    <mergeCell ref="M110:M122"/>
    <mergeCell ref="N110:N122"/>
    <mergeCell ref="O110:O122"/>
    <mergeCell ref="P110:P122"/>
    <mergeCell ref="Q110:Q122"/>
    <mergeCell ref="A99:A109"/>
    <mergeCell ref="B99:B109"/>
    <mergeCell ref="C99:C109"/>
    <mergeCell ref="D99:D109"/>
    <mergeCell ref="E99:E109"/>
    <mergeCell ref="F99:F109"/>
    <mergeCell ref="G99:G109"/>
    <mergeCell ref="M99:M109"/>
    <mergeCell ref="N99:N109"/>
    <mergeCell ref="O99:O109"/>
    <mergeCell ref="P99:P109"/>
    <mergeCell ref="Q99:Q109"/>
    <mergeCell ref="H101:H109"/>
    <mergeCell ref="I101:I109"/>
    <mergeCell ref="J101:J109"/>
    <mergeCell ref="K101:K109"/>
    <mergeCell ref="L101:L109"/>
    <mergeCell ref="A83:A98"/>
    <mergeCell ref="B83:B98"/>
    <mergeCell ref="C83:C98"/>
    <mergeCell ref="D83:D98"/>
    <mergeCell ref="E83:E98"/>
    <mergeCell ref="F83:F98"/>
    <mergeCell ref="G83:G98"/>
    <mergeCell ref="M83:M98"/>
    <mergeCell ref="N83:N98"/>
    <mergeCell ref="O83:O98"/>
    <mergeCell ref="P83:P98"/>
    <mergeCell ref="Q83:Q98"/>
    <mergeCell ref="H88:H98"/>
    <mergeCell ref="I88:I98"/>
    <mergeCell ref="J88:J98"/>
    <mergeCell ref="K88:K98"/>
    <mergeCell ref="L88:L98"/>
    <mergeCell ref="A74:A82"/>
    <mergeCell ref="B74:B82"/>
    <mergeCell ref="C74:C82"/>
    <mergeCell ref="D74:D82"/>
    <mergeCell ref="E74:E82"/>
    <mergeCell ref="F74:F82"/>
    <mergeCell ref="G74:G82"/>
    <mergeCell ref="H74:H82"/>
    <mergeCell ref="I74:I82"/>
    <mergeCell ref="J74:J82"/>
    <mergeCell ref="K74:K82"/>
    <mergeCell ref="L74:L82"/>
    <mergeCell ref="M74:M82"/>
    <mergeCell ref="N74:N82"/>
    <mergeCell ref="O74:O82"/>
    <mergeCell ref="P74:P82"/>
    <mergeCell ref="Q74:Q82"/>
    <mergeCell ref="A68:A73"/>
    <mergeCell ref="B68:B73"/>
    <mergeCell ref="C68:C73"/>
    <mergeCell ref="D68:D73"/>
    <mergeCell ref="E68:E73"/>
    <mergeCell ref="F68:F73"/>
    <mergeCell ref="G68:G73"/>
    <mergeCell ref="H68:H73"/>
    <mergeCell ref="I68:I73"/>
    <mergeCell ref="J68:J73"/>
    <mergeCell ref="K68:K73"/>
    <mergeCell ref="L68:L73"/>
    <mergeCell ref="M68:M73"/>
    <mergeCell ref="N68:N73"/>
    <mergeCell ref="O68:O73"/>
    <mergeCell ref="P68:P73"/>
    <mergeCell ref="Q68:Q73"/>
    <mergeCell ref="A59:A67"/>
    <mergeCell ref="B59:B67"/>
    <mergeCell ref="C59:C67"/>
    <mergeCell ref="D59:D67"/>
    <mergeCell ref="E59:E67"/>
    <mergeCell ref="F59:F67"/>
    <mergeCell ref="G59:G67"/>
    <mergeCell ref="M59:M67"/>
    <mergeCell ref="N59:N67"/>
    <mergeCell ref="O59:O67"/>
    <mergeCell ref="P59:P67"/>
    <mergeCell ref="Q59:Q67"/>
    <mergeCell ref="H60:H67"/>
    <mergeCell ref="I60:I67"/>
    <mergeCell ref="J60:J67"/>
    <mergeCell ref="K60:K67"/>
    <mergeCell ref="L60:L67"/>
    <mergeCell ref="A51:A58"/>
    <mergeCell ref="B51:B58"/>
    <mergeCell ref="C51:C58"/>
    <mergeCell ref="D51:D58"/>
    <mergeCell ref="E51:E58"/>
    <mergeCell ref="F51:F58"/>
    <mergeCell ref="G51:G58"/>
    <mergeCell ref="H51:H58"/>
    <mergeCell ref="I51:I58"/>
    <mergeCell ref="J51:J58"/>
    <mergeCell ref="K51:K58"/>
    <mergeCell ref="L51:L58"/>
    <mergeCell ref="M51:M58"/>
    <mergeCell ref="N51:N58"/>
    <mergeCell ref="O51:O58"/>
    <mergeCell ref="P51:P58"/>
    <mergeCell ref="Q51:Q58"/>
    <mergeCell ref="A41:A50"/>
    <mergeCell ref="B41:B50"/>
    <mergeCell ref="C41:C50"/>
    <mergeCell ref="D41:D50"/>
    <mergeCell ref="E41:E50"/>
    <mergeCell ref="F41:F50"/>
    <mergeCell ref="G41:G50"/>
    <mergeCell ref="H41:H50"/>
    <mergeCell ref="I41:I50"/>
    <mergeCell ref="J41:J50"/>
    <mergeCell ref="K41:K50"/>
    <mergeCell ref="L41:L50"/>
    <mergeCell ref="M41:M50"/>
    <mergeCell ref="N41:N50"/>
    <mergeCell ref="O41:O50"/>
    <mergeCell ref="P41:P50"/>
    <mergeCell ref="Q41:Q50"/>
    <mergeCell ref="A37:A40"/>
    <mergeCell ref="B37:B40"/>
    <mergeCell ref="C37:C40"/>
    <mergeCell ref="D37:D40"/>
    <mergeCell ref="E37:E40"/>
    <mergeCell ref="F37:F40"/>
    <mergeCell ref="G37:G40"/>
    <mergeCell ref="H37:H40"/>
    <mergeCell ref="I37:I40"/>
    <mergeCell ref="J37:J40"/>
    <mergeCell ref="K37:K40"/>
    <mergeCell ref="L37:L40"/>
    <mergeCell ref="M37:M40"/>
    <mergeCell ref="N37:N40"/>
    <mergeCell ref="O37:O40"/>
    <mergeCell ref="P37:P40"/>
    <mergeCell ref="Q37:Q40"/>
    <mergeCell ref="A23:A36"/>
    <mergeCell ref="B23:B36"/>
    <mergeCell ref="C23:C36"/>
    <mergeCell ref="D23:D36"/>
    <mergeCell ref="E23:E36"/>
    <mergeCell ref="F23:F36"/>
    <mergeCell ref="G23:G36"/>
    <mergeCell ref="H23:H36"/>
    <mergeCell ref="I23:I36"/>
    <mergeCell ref="J23:J36"/>
    <mergeCell ref="K23:K36"/>
    <mergeCell ref="L23:L36"/>
    <mergeCell ref="M23:M36"/>
    <mergeCell ref="N23:N36"/>
    <mergeCell ref="O23:O36"/>
    <mergeCell ref="P23:P36"/>
    <mergeCell ref="Q23:Q36"/>
    <mergeCell ref="A7:A22"/>
    <mergeCell ref="B7:B22"/>
    <mergeCell ref="C7:C22"/>
    <mergeCell ref="D7:D22"/>
    <mergeCell ref="E7:E22"/>
    <mergeCell ref="F7:F22"/>
    <mergeCell ref="G7:G22"/>
    <mergeCell ref="H7:H22"/>
    <mergeCell ref="I7:I22"/>
    <mergeCell ref="J7:J22"/>
    <mergeCell ref="K7:K22"/>
    <mergeCell ref="L7:L22"/>
    <mergeCell ref="M7:M22"/>
    <mergeCell ref="N7:N22"/>
    <mergeCell ref="O7:O22"/>
    <mergeCell ref="P7:P22"/>
    <mergeCell ref="Q7:Q22"/>
    <mergeCell ref="A2:R2"/>
    <mergeCell ref="A3:B3"/>
    <mergeCell ref="A5:A6"/>
    <mergeCell ref="B5:B6"/>
    <mergeCell ref="C5:C6"/>
    <mergeCell ref="D5:D6"/>
    <mergeCell ref="E5:F5"/>
    <mergeCell ref="G5:G6"/>
    <mergeCell ref="H5:H6"/>
    <mergeCell ref="I5:I6"/>
    <mergeCell ref="J5:J6"/>
    <mergeCell ref="K5:K6"/>
    <mergeCell ref="L5:L6"/>
    <mergeCell ref="M5:M6"/>
    <mergeCell ref="N5:N6"/>
    <mergeCell ref="O5:O6"/>
    <mergeCell ref="P5:P6"/>
    <mergeCell ref="Q5:Q6"/>
    <mergeCell ref="R5:R6"/>
  </mergeCells>
  <dataValidations count="1">
    <dataValidation type="list" allowBlank="1" showDropDown="1" showInputMessage="1" showErrorMessage="1" errorTitle="Erro" error="Digite ATIVO, CONCLUÍDO ou RESCINDIDO" promptTitle="Situação" prompt="Digite ATIVO, CONCLUÍDO ou RESCINDIDO" sqref="G1:G6 G453:G455 G458:G460 G464:G470 G475:G478 G482:G488 G490:G499 F500 G501:G1552" xr:uid="{00000000-0002-0000-0000-000000000000}">
      <formula1>"ATIVO,CONCLUÍDO,RESCINDIDO"</formula1>
      <formula2>0</formula2>
    </dataValidation>
  </dataValidations>
  <hyperlinks>
    <hyperlink ref="A7" r:id="rId1" xr:uid="{00000000-0004-0000-0000-000000000000}"/>
    <hyperlink ref="R7" r:id="rId2" xr:uid="{00000000-0004-0000-0000-000001000000}"/>
    <hyperlink ref="R8" r:id="rId3" xr:uid="{00000000-0004-0000-0000-000002000000}"/>
    <hyperlink ref="R9" r:id="rId4" xr:uid="{00000000-0004-0000-0000-000003000000}"/>
    <hyperlink ref="R10" r:id="rId5" xr:uid="{00000000-0004-0000-0000-000004000000}"/>
    <hyperlink ref="R11" r:id="rId6" xr:uid="{00000000-0004-0000-0000-000005000000}"/>
    <hyperlink ref="R12" r:id="rId7" xr:uid="{00000000-0004-0000-0000-000006000000}"/>
    <hyperlink ref="R13" r:id="rId8" xr:uid="{00000000-0004-0000-0000-000007000000}"/>
    <hyperlink ref="R14" r:id="rId9" xr:uid="{00000000-0004-0000-0000-000008000000}"/>
    <hyperlink ref="R15" r:id="rId10" xr:uid="{00000000-0004-0000-0000-000009000000}"/>
    <hyperlink ref="R16" r:id="rId11" xr:uid="{00000000-0004-0000-0000-00000A000000}"/>
    <hyperlink ref="R17" r:id="rId12" xr:uid="{00000000-0004-0000-0000-00000B000000}"/>
    <hyperlink ref="R18" r:id="rId13" xr:uid="{00000000-0004-0000-0000-00000C000000}"/>
    <hyperlink ref="R19" r:id="rId14" xr:uid="{00000000-0004-0000-0000-00000D000000}"/>
    <hyperlink ref="R20" r:id="rId15" xr:uid="{00000000-0004-0000-0000-00000E000000}"/>
    <hyperlink ref="R21" r:id="rId16" xr:uid="{00000000-0004-0000-0000-00000F000000}"/>
    <hyperlink ref="R22" r:id="rId17" xr:uid="{00000000-0004-0000-0000-000010000000}"/>
    <hyperlink ref="A23" r:id="rId18" xr:uid="{00000000-0004-0000-0000-000011000000}"/>
    <hyperlink ref="R23" r:id="rId19" xr:uid="{00000000-0004-0000-0000-000012000000}"/>
    <hyperlink ref="R24" r:id="rId20" xr:uid="{00000000-0004-0000-0000-000013000000}"/>
    <hyperlink ref="R25" r:id="rId21" xr:uid="{00000000-0004-0000-0000-000014000000}"/>
    <hyperlink ref="R26" r:id="rId22" xr:uid="{00000000-0004-0000-0000-000015000000}"/>
    <hyperlink ref="R27" r:id="rId23" xr:uid="{00000000-0004-0000-0000-000016000000}"/>
    <hyperlink ref="R28" r:id="rId24" xr:uid="{00000000-0004-0000-0000-000017000000}"/>
    <hyperlink ref="R29" r:id="rId25" xr:uid="{00000000-0004-0000-0000-000018000000}"/>
    <hyperlink ref="R30" r:id="rId26" xr:uid="{00000000-0004-0000-0000-000019000000}"/>
    <hyperlink ref="R31" r:id="rId27" xr:uid="{00000000-0004-0000-0000-00001A000000}"/>
    <hyperlink ref="R32" r:id="rId28" xr:uid="{00000000-0004-0000-0000-00001B000000}"/>
    <hyperlink ref="R33" r:id="rId29" xr:uid="{00000000-0004-0000-0000-00001C000000}"/>
    <hyperlink ref="R34" r:id="rId30" xr:uid="{00000000-0004-0000-0000-00001D000000}"/>
    <hyperlink ref="R35" r:id="rId31" xr:uid="{00000000-0004-0000-0000-00001E000000}"/>
    <hyperlink ref="R36" r:id="rId32" xr:uid="{00000000-0004-0000-0000-00001F000000}"/>
    <hyperlink ref="A37" r:id="rId33" xr:uid="{00000000-0004-0000-0000-000020000000}"/>
    <hyperlink ref="R37" r:id="rId34" xr:uid="{00000000-0004-0000-0000-000021000000}"/>
    <hyperlink ref="R38" r:id="rId35" xr:uid="{00000000-0004-0000-0000-000022000000}"/>
    <hyperlink ref="R39" r:id="rId36" xr:uid="{00000000-0004-0000-0000-000023000000}"/>
    <hyperlink ref="R40" r:id="rId37" xr:uid="{00000000-0004-0000-0000-000024000000}"/>
    <hyperlink ref="A41" r:id="rId38" xr:uid="{00000000-0004-0000-0000-000025000000}"/>
    <hyperlink ref="R41" r:id="rId39" xr:uid="{00000000-0004-0000-0000-000026000000}"/>
    <hyperlink ref="R42" r:id="rId40" xr:uid="{00000000-0004-0000-0000-000027000000}"/>
    <hyperlink ref="R43" r:id="rId41" xr:uid="{00000000-0004-0000-0000-000028000000}"/>
    <hyperlink ref="R44" r:id="rId42" xr:uid="{00000000-0004-0000-0000-000029000000}"/>
    <hyperlink ref="R45" r:id="rId43" xr:uid="{00000000-0004-0000-0000-00002A000000}"/>
    <hyperlink ref="R46" r:id="rId44" xr:uid="{00000000-0004-0000-0000-00002B000000}"/>
    <hyperlink ref="R47" r:id="rId45" xr:uid="{00000000-0004-0000-0000-00002C000000}"/>
    <hyperlink ref="R48" r:id="rId46" xr:uid="{00000000-0004-0000-0000-00002D000000}"/>
    <hyperlink ref="R49" r:id="rId47" xr:uid="{00000000-0004-0000-0000-00002E000000}"/>
    <hyperlink ref="R50" r:id="rId48" xr:uid="{00000000-0004-0000-0000-00002F000000}"/>
    <hyperlink ref="A51" r:id="rId49" xr:uid="{00000000-0004-0000-0000-000030000000}"/>
    <hyperlink ref="R51" r:id="rId50" xr:uid="{00000000-0004-0000-0000-000031000000}"/>
    <hyperlink ref="R52" r:id="rId51" xr:uid="{00000000-0004-0000-0000-000032000000}"/>
    <hyperlink ref="R53" r:id="rId52" xr:uid="{00000000-0004-0000-0000-000033000000}"/>
    <hyperlink ref="R54" r:id="rId53" xr:uid="{00000000-0004-0000-0000-000034000000}"/>
    <hyperlink ref="R55" r:id="rId54" xr:uid="{00000000-0004-0000-0000-000035000000}"/>
    <hyperlink ref="R56" r:id="rId55" xr:uid="{00000000-0004-0000-0000-000036000000}"/>
    <hyperlink ref="R57" r:id="rId56" xr:uid="{00000000-0004-0000-0000-000037000000}"/>
    <hyperlink ref="R58" r:id="rId57" xr:uid="{00000000-0004-0000-0000-000038000000}"/>
    <hyperlink ref="A59" r:id="rId58" xr:uid="{00000000-0004-0000-0000-000039000000}"/>
    <hyperlink ref="R59" r:id="rId59" xr:uid="{00000000-0004-0000-0000-00003A000000}"/>
    <hyperlink ref="R60" r:id="rId60" xr:uid="{00000000-0004-0000-0000-00003B000000}"/>
    <hyperlink ref="R61" r:id="rId61" xr:uid="{00000000-0004-0000-0000-00003C000000}"/>
    <hyperlink ref="R62" r:id="rId62" xr:uid="{00000000-0004-0000-0000-00003D000000}"/>
    <hyperlink ref="R63" r:id="rId63" xr:uid="{00000000-0004-0000-0000-00003E000000}"/>
    <hyperlink ref="R64" r:id="rId64" xr:uid="{00000000-0004-0000-0000-00003F000000}"/>
    <hyperlink ref="R65" r:id="rId65" xr:uid="{00000000-0004-0000-0000-000040000000}"/>
    <hyperlink ref="R66" r:id="rId66" xr:uid="{00000000-0004-0000-0000-000041000000}"/>
    <hyperlink ref="R67" r:id="rId67" xr:uid="{00000000-0004-0000-0000-000042000000}"/>
    <hyperlink ref="A68" r:id="rId68" xr:uid="{00000000-0004-0000-0000-000043000000}"/>
    <hyperlink ref="R68" r:id="rId69" xr:uid="{00000000-0004-0000-0000-000044000000}"/>
    <hyperlink ref="R69" r:id="rId70" xr:uid="{00000000-0004-0000-0000-000045000000}"/>
    <hyperlink ref="R70" r:id="rId71" xr:uid="{00000000-0004-0000-0000-000046000000}"/>
    <hyperlink ref="R71" r:id="rId72" xr:uid="{00000000-0004-0000-0000-000047000000}"/>
    <hyperlink ref="R72" r:id="rId73" xr:uid="{00000000-0004-0000-0000-000048000000}"/>
    <hyperlink ref="R73" r:id="rId74" xr:uid="{00000000-0004-0000-0000-000049000000}"/>
    <hyperlink ref="A74" r:id="rId75" xr:uid="{00000000-0004-0000-0000-00004A000000}"/>
    <hyperlink ref="R74" r:id="rId76" xr:uid="{00000000-0004-0000-0000-00004B000000}"/>
    <hyperlink ref="R75" r:id="rId77" xr:uid="{00000000-0004-0000-0000-00004C000000}"/>
    <hyperlink ref="R76" r:id="rId78" xr:uid="{00000000-0004-0000-0000-00004D000000}"/>
    <hyperlink ref="R77" r:id="rId79" xr:uid="{00000000-0004-0000-0000-00004E000000}"/>
    <hyperlink ref="R78" r:id="rId80" xr:uid="{00000000-0004-0000-0000-00004F000000}"/>
    <hyperlink ref="R79" r:id="rId81" xr:uid="{00000000-0004-0000-0000-000050000000}"/>
    <hyperlink ref="R80" r:id="rId82" xr:uid="{00000000-0004-0000-0000-000051000000}"/>
    <hyperlink ref="R81" r:id="rId83" xr:uid="{00000000-0004-0000-0000-000052000000}"/>
    <hyperlink ref="R82" r:id="rId84" xr:uid="{00000000-0004-0000-0000-000053000000}"/>
    <hyperlink ref="A83" r:id="rId85" xr:uid="{00000000-0004-0000-0000-000054000000}"/>
    <hyperlink ref="R83" r:id="rId86" xr:uid="{00000000-0004-0000-0000-000055000000}"/>
    <hyperlink ref="R84" r:id="rId87" xr:uid="{00000000-0004-0000-0000-000056000000}"/>
    <hyperlink ref="R85" r:id="rId88" xr:uid="{00000000-0004-0000-0000-000057000000}"/>
    <hyperlink ref="R86" r:id="rId89" xr:uid="{00000000-0004-0000-0000-000058000000}"/>
    <hyperlink ref="R87" r:id="rId90" xr:uid="{00000000-0004-0000-0000-000059000000}"/>
    <hyperlink ref="R88" r:id="rId91" xr:uid="{00000000-0004-0000-0000-00005A000000}"/>
    <hyperlink ref="R89" r:id="rId92" xr:uid="{00000000-0004-0000-0000-00005B000000}"/>
    <hyperlink ref="R90" r:id="rId93" xr:uid="{00000000-0004-0000-0000-00005C000000}"/>
    <hyperlink ref="R91" r:id="rId94" xr:uid="{00000000-0004-0000-0000-00005D000000}"/>
    <hyperlink ref="R92" r:id="rId95" xr:uid="{00000000-0004-0000-0000-00005E000000}"/>
    <hyperlink ref="R93" r:id="rId96" xr:uid="{00000000-0004-0000-0000-00005F000000}"/>
    <hyperlink ref="R94" r:id="rId97" xr:uid="{00000000-0004-0000-0000-000060000000}"/>
    <hyperlink ref="R95" r:id="rId98" xr:uid="{00000000-0004-0000-0000-000061000000}"/>
    <hyperlink ref="R96" r:id="rId99" xr:uid="{00000000-0004-0000-0000-000062000000}"/>
    <hyperlink ref="R97" r:id="rId100" xr:uid="{00000000-0004-0000-0000-000063000000}"/>
    <hyperlink ref="R98" r:id="rId101" xr:uid="{00000000-0004-0000-0000-000064000000}"/>
    <hyperlink ref="A99" r:id="rId102" xr:uid="{00000000-0004-0000-0000-000065000000}"/>
    <hyperlink ref="R99" r:id="rId103" xr:uid="{00000000-0004-0000-0000-000066000000}"/>
    <hyperlink ref="R100" r:id="rId104" xr:uid="{00000000-0004-0000-0000-000067000000}"/>
    <hyperlink ref="R101" r:id="rId105" xr:uid="{00000000-0004-0000-0000-000068000000}"/>
    <hyperlink ref="R102" r:id="rId106" xr:uid="{00000000-0004-0000-0000-000069000000}"/>
    <hyperlink ref="R103" r:id="rId107" xr:uid="{00000000-0004-0000-0000-00006A000000}"/>
    <hyperlink ref="R104" r:id="rId108" xr:uid="{00000000-0004-0000-0000-00006B000000}"/>
    <hyperlink ref="R105" r:id="rId109" xr:uid="{00000000-0004-0000-0000-00006C000000}"/>
    <hyperlink ref="R106" r:id="rId110" xr:uid="{00000000-0004-0000-0000-00006D000000}"/>
    <hyperlink ref="R107" r:id="rId111" xr:uid="{00000000-0004-0000-0000-00006E000000}"/>
    <hyperlink ref="R108" r:id="rId112" xr:uid="{00000000-0004-0000-0000-00006F000000}"/>
    <hyperlink ref="R109" r:id="rId113" xr:uid="{00000000-0004-0000-0000-000070000000}"/>
    <hyperlink ref="A110" r:id="rId114" xr:uid="{00000000-0004-0000-0000-000071000000}"/>
    <hyperlink ref="R110" r:id="rId115" xr:uid="{00000000-0004-0000-0000-000072000000}"/>
    <hyperlink ref="R111" r:id="rId116" xr:uid="{00000000-0004-0000-0000-000073000000}"/>
    <hyperlink ref="R112" r:id="rId117" xr:uid="{00000000-0004-0000-0000-000074000000}"/>
    <hyperlink ref="R113" r:id="rId118" xr:uid="{00000000-0004-0000-0000-000075000000}"/>
    <hyperlink ref="R114" r:id="rId119" xr:uid="{00000000-0004-0000-0000-000076000000}"/>
    <hyperlink ref="R115" r:id="rId120" xr:uid="{00000000-0004-0000-0000-000077000000}"/>
    <hyperlink ref="R116" r:id="rId121" xr:uid="{00000000-0004-0000-0000-000078000000}"/>
    <hyperlink ref="R117" r:id="rId122" xr:uid="{00000000-0004-0000-0000-000079000000}"/>
    <hyperlink ref="R118" r:id="rId123" xr:uid="{00000000-0004-0000-0000-00007A000000}"/>
    <hyperlink ref="R119" r:id="rId124" xr:uid="{00000000-0004-0000-0000-00007B000000}"/>
    <hyperlink ref="R120" r:id="rId125" xr:uid="{00000000-0004-0000-0000-00007C000000}"/>
    <hyperlink ref="R121" r:id="rId126" xr:uid="{00000000-0004-0000-0000-00007D000000}"/>
    <hyperlink ref="R122" r:id="rId127" xr:uid="{00000000-0004-0000-0000-00007E000000}"/>
    <hyperlink ref="A123" r:id="rId128" xr:uid="{00000000-0004-0000-0000-00007F000000}"/>
    <hyperlink ref="R123" r:id="rId129" xr:uid="{00000000-0004-0000-0000-000080000000}"/>
    <hyperlink ref="R124" r:id="rId130" xr:uid="{00000000-0004-0000-0000-000081000000}"/>
    <hyperlink ref="R125" r:id="rId131" xr:uid="{00000000-0004-0000-0000-000082000000}"/>
    <hyperlink ref="R126" r:id="rId132" xr:uid="{00000000-0004-0000-0000-000083000000}"/>
    <hyperlink ref="R127" r:id="rId133" xr:uid="{00000000-0004-0000-0000-000084000000}"/>
    <hyperlink ref="A128" r:id="rId134" xr:uid="{00000000-0004-0000-0000-000085000000}"/>
    <hyperlink ref="R128" r:id="rId135" xr:uid="{00000000-0004-0000-0000-000086000000}"/>
    <hyperlink ref="A131" r:id="rId136" xr:uid="{00000000-0004-0000-0000-000087000000}"/>
    <hyperlink ref="R131" r:id="rId137" xr:uid="{00000000-0004-0000-0000-000088000000}"/>
    <hyperlink ref="R132" r:id="rId138" xr:uid="{00000000-0004-0000-0000-000089000000}"/>
    <hyperlink ref="R133" r:id="rId139" xr:uid="{00000000-0004-0000-0000-00008A000000}"/>
    <hyperlink ref="R134" r:id="rId140" xr:uid="{00000000-0004-0000-0000-00008B000000}"/>
    <hyperlink ref="A135" r:id="rId141" xr:uid="{00000000-0004-0000-0000-00008C000000}"/>
    <hyperlink ref="R135" r:id="rId142" xr:uid="{00000000-0004-0000-0000-00008D000000}"/>
    <hyperlink ref="R136" r:id="rId143" xr:uid="{00000000-0004-0000-0000-00008E000000}"/>
    <hyperlink ref="R137" r:id="rId144" xr:uid="{00000000-0004-0000-0000-00008F000000}"/>
    <hyperlink ref="R138" r:id="rId145" xr:uid="{00000000-0004-0000-0000-000090000000}"/>
    <hyperlink ref="R139" r:id="rId146" xr:uid="{00000000-0004-0000-0000-000091000000}"/>
    <hyperlink ref="R140" r:id="rId147" xr:uid="{00000000-0004-0000-0000-000092000000}"/>
    <hyperlink ref="R141" r:id="rId148" xr:uid="{00000000-0004-0000-0000-000093000000}"/>
    <hyperlink ref="A142" r:id="rId149" xr:uid="{00000000-0004-0000-0000-000094000000}"/>
    <hyperlink ref="A143" r:id="rId150" xr:uid="{00000000-0004-0000-0000-000095000000}"/>
    <hyperlink ref="R143" r:id="rId151" xr:uid="{00000000-0004-0000-0000-000096000000}"/>
    <hyperlink ref="R148" r:id="rId152" xr:uid="{00000000-0004-0000-0000-000097000000}"/>
    <hyperlink ref="R153" r:id="rId153" xr:uid="{00000000-0004-0000-0000-000098000000}"/>
    <hyperlink ref="R154" r:id="rId154" xr:uid="{00000000-0004-0000-0000-000099000000}"/>
    <hyperlink ref="R155" r:id="rId155" xr:uid="{00000000-0004-0000-0000-00009A000000}"/>
    <hyperlink ref="R156" r:id="rId156" xr:uid="{00000000-0004-0000-0000-00009B000000}"/>
    <hyperlink ref="R157" r:id="rId157" xr:uid="{00000000-0004-0000-0000-00009C000000}"/>
    <hyperlink ref="R158" r:id="rId158" xr:uid="{00000000-0004-0000-0000-00009D000000}"/>
    <hyperlink ref="R159" r:id="rId159" xr:uid="{00000000-0004-0000-0000-00009E000000}"/>
    <hyperlink ref="R160" r:id="rId160" xr:uid="{00000000-0004-0000-0000-00009F000000}"/>
    <hyperlink ref="R161" r:id="rId161" xr:uid="{00000000-0004-0000-0000-0000A0000000}"/>
    <hyperlink ref="A162" r:id="rId162" xr:uid="{00000000-0004-0000-0000-0000A1000000}"/>
    <hyperlink ref="R162" r:id="rId163" xr:uid="{00000000-0004-0000-0000-0000A2000000}"/>
    <hyperlink ref="R163" r:id="rId164" xr:uid="{00000000-0004-0000-0000-0000A3000000}"/>
    <hyperlink ref="R164" r:id="rId165" xr:uid="{00000000-0004-0000-0000-0000A4000000}"/>
    <hyperlink ref="R165" r:id="rId166" xr:uid="{00000000-0004-0000-0000-0000A5000000}"/>
    <hyperlink ref="R166" r:id="rId167" xr:uid="{00000000-0004-0000-0000-0000A6000000}"/>
    <hyperlink ref="R167" r:id="rId168" xr:uid="{00000000-0004-0000-0000-0000A7000000}"/>
    <hyperlink ref="R168" r:id="rId169" xr:uid="{00000000-0004-0000-0000-0000A8000000}"/>
    <hyperlink ref="R169" r:id="rId170" xr:uid="{00000000-0004-0000-0000-0000A9000000}"/>
    <hyperlink ref="R170" r:id="rId171" xr:uid="{00000000-0004-0000-0000-0000AA000000}"/>
    <hyperlink ref="R171" r:id="rId172" xr:uid="{00000000-0004-0000-0000-0000AB000000}"/>
    <hyperlink ref="A172" r:id="rId173" xr:uid="{00000000-0004-0000-0000-0000AC000000}"/>
    <hyperlink ref="R172" r:id="rId174" xr:uid="{00000000-0004-0000-0000-0000AD000000}"/>
    <hyperlink ref="R173" r:id="rId175" xr:uid="{00000000-0004-0000-0000-0000AE000000}"/>
    <hyperlink ref="R174" r:id="rId176" xr:uid="{00000000-0004-0000-0000-0000AF000000}"/>
    <hyperlink ref="R175" r:id="rId177" xr:uid="{00000000-0004-0000-0000-0000B0000000}"/>
    <hyperlink ref="R176" r:id="rId178" xr:uid="{00000000-0004-0000-0000-0000B1000000}"/>
    <hyperlink ref="R177" r:id="rId179" xr:uid="{00000000-0004-0000-0000-0000B2000000}"/>
    <hyperlink ref="R178" r:id="rId180" xr:uid="{00000000-0004-0000-0000-0000B3000000}"/>
    <hyperlink ref="R179" r:id="rId181" xr:uid="{00000000-0004-0000-0000-0000B4000000}"/>
    <hyperlink ref="A180" r:id="rId182" xr:uid="{00000000-0004-0000-0000-0000B5000000}"/>
    <hyperlink ref="R180" r:id="rId183" xr:uid="{00000000-0004-0000-0000-0000B6000000}"/>
    <hyperlink ref="R181" r:id="rId184" xr:uid="{00000000-0004-0000-0000-0000B7000000}"/>
    <hyperlink ref="R182" r:id="rId185" xr:uid="{00000000-0004-0000-0000-0000B8000000}"/>
    <hyperlink ref="R183" r:id="rId186" xr:uid="{00000000-0004-0000-0000-0000B9000000}"/>
    <hyperlink ref="R184" r:id="rId187" xr:uid="{00000000-0004-0000-0000-0000BA000000}"/>
    <hyperlink ref="R185" r:id="rId188" xr:uid="{00000000-0004-0000-0000-0000BB000000}"/>
    <hyperlink ref="A186" r:id="rId189" xr:uid="{00000000-0004-0000-0000-0000BC000000}"/>
    <hyperlink ref="R186" r:id="rId190" xr:uid="{00000000-0004-0000-0000-0000BD000000}"/>
    <hyperlink ref="R190" r:id="rId191" xr:uid="{00000000-0004-0000-0000-0000BE000000}"/>
    <hyperlink ref="R191" r:id="rId192" xr:uid="{00000000-0004-0000-0000-0000BF000000}"/>
    <hyperlink ref="R192" r:id="rId193" xr:uid="{00000000-0004-0000-0000-0000C0000000}"/>
    <hyperlink ref="R193" r:id="rId194" xr:uid="{00000000-0004-0000-0000-0000C1000000}"/>
    <hyperlink ref="R194" r:id="rId195" xr:uid="{00000000-0004-0000-0000-0000C2000000}"/>
    <hyperlink ref="R195" r:id="rId196" xr:uid="{00000000-0004-0000-0000-0000C3000000}"/>
    <hyperlink ref="R196" r:id="rId197" xr:uid="{00000000-0004-0000-0000-0000C4000000}"/>
    <hyperlink ref="A197" r:id="rId198" xr:uid="{00000000-0004-0000-0000-0000C5000000}"/>
    <hyperlink ref="R197" r:id="rId199" xr:uid="{00000000-0004-0000-0000-0000C6000000}"/>
    <hyperlink ref="R198" r:id="rId200" xr:uid="{00000000-0004-0000-0000-0000C7000000}"/>
    <hyperlink ref="R199" r:id="rId201" xr:uid="{00000000-0004-0000-0000-0000C8000000}"/>
    <hyperlink ref="R200" r:id="rId202" xr:uid="{00000000-0004-0000-0000-0000C9000000}"/>
    <hyperlink ref="R201" r:id="rId203" xr:uid="{00000000-0004-0000-0000-0000CA000000}"/>
    <hyperlink ref="R202" r:id="rId204" xr:uid="{00000000-0004-0000-0000-0000CB000000}"/>
    <hyperlink ref="R203" r:id="rId205" xr:uid="{00000000-0004-0000-0000-0000CC000000}"/>
    <hyperlink ref="R204" r:id="rId206" xr:uid="{00000000-0004-0000-0000-0000CD000000}"/>
    <hyperlink ref="A205" r:id="rId207" xr:uid="{00000000-0004-0000-0000-0000CE000000}"/>
    <hyperlink ref="R205" r:id="rId208" xr:uid="{00000000-0004-0000-0000-0000CF000000}"/>
    <hyperlink ref="R206" r:id="rId209" xr:uid="{00000000-0004-0000-0000-0000D0000000}"/>
    <hyperlink ref="R207" r:id="rId210" xr:uid="{00000000-0004-0000-0000-0000D1000000}"/>
    <hyperlink ref="R208" r:id="rId211" xr:uid="{00000000-0004-0000-0000-0000D2000000}"/>
    <hyperlink ref="R209" r:id="rId212" xr:uid="{00000000-0004-0000-0000-0000D3000000}"/>
    <hyperlink ref="R210" r:id="rId213" xr:uid="{00000000-0004-0000-0000-0000D4000000}"/>
    <hyperlink ref="R211" r:id="rId214" xr:uid="{00000000-0004-0000-0000-0000D5000000}"/>
    <hyperlink ref="A212" r:id="rId215" xr:uid="{00000000-0004-0000-0000-0000D6000000}"/>
    <hyperlink ref="R212" r:id="rId216" xr:uid="{00000000-0004-0000-0000-0000D7000000}"/>
    <hyperlink ref="R215" r:id="rId217" xr:uid="{00000000-0004-0000-0000-0000D8000000}"/>
    <hyperlink ref="R216" r:id="rId218" xr:uid="{00000000-0004-0000-0000-0000D9000000}"/>
    <hyperlink ref="R217" r:id="rId219" xr:uid="{00000000-0004-0000-0000-0000DA000000}"/>
    <hyperlink ref="R218" r:id="rId220" xr:uid="{00000000-0004-0000-0000-0000DB000000}"/>
    <hyperlink ref="R219" r:id="rId221" xr:uid="{00000000-0004-0000-0000-0000DC000000}"/>
    <hyperlink ref="R220" r:id="rId222" xr:uid="{00000000-0004-0000-0000-0000DD000000}"/>
    <hyperlink ref="R221" r:id="rId223" xr:uid="{00000000-0004-0000-0000-0000DE000000}"/>
    <hyperlink ref="A222" r:id="rId224" xr:uid="{00000000-0004-0000-0000-0000DF000000}"/>
    <hyperlink ref="R222" r:id="rId225" xr:uid="{00000000-0004-0000-0000-0000E0000000}"/>
    <hyperlink ref="R223" r:id="rId226" xr:uid="{00000000-0004-0000-0000-0000E1000000}"/>
    <hyperlink ref="R224" r:id="rId227" xr:uid="{00000000-0004-0000-0000-0000E2000000}"/>
    <hyperlink ref="R225" r:id="rId228" xr:uid="{00000000-0004-0000-0000-0000E3000000}"/>
    <hyperlink ref="A226" r:id="rId229" xr:uid="{00000000-0004-0000-0000-0000E4000000}"/>
    <hyperlink ref="R226" r:id="rId230" xr:uid="{00000000-0004-0000-0000-0000E5000000}"/>
    <hyperlink ref="R227" r:id="rId231" xr:uid="{00000000-0004-0000-0000-0000E6000000}"/>
    <hyperlink ref="R228" r:id="rId232" xr:uid="{00000000-0004-0000-0000-0000E7000000}"/>
    <hyperlink ref="R229" r:id="rId233" xr:uid="{00000000-0004-0000-0000-0000E8000000}"/>
    <hyperlink ref="R230" r:id="rId234" xr:uid="{00000000-0004-0000-0000-0000E9000000}"/>
    <hyperlink ref="R231" r:id="rId235" xr:uid="{00000000-0004-0000-0000-0000EA000000}"/>
    <hyperlink ref="R232" r:id="rId236" xr:uid="{00000000-0004-0000-0000-0000EB000000}"/>
    <hyperlink ref="A233" r:id="rId237" xr:uid="{00000000-0004-0000-0000-0000EC000000}"/>
    <hyperlink ref="A234" r:id="rId238" xr:uid="{00000000-0004-0000-0000-0000ED000000}"/>
    <hyperlink ref="R234" r:id="rId239" xr:uid="{00000000-0004-0000-0000-0000EE000000}"/>
    <hyperlink ref="R235" r:id="rId240" xr:uid="{00000000-0004-0000-0000-0000EF000000}"/>
    <hyperlink ref="R236" r:id="rId241" xr:uid="{00000000-0004-0000-0000-0000F0000000}"/>
    <hyperlink ref="R237" r:id="rId242" xr:uid="{00000000-0004-0000-0000-0000F1000000}"/>
    <hyperlink ref="R238" r:id="rId243" xr:uid="{00000000-0004-0000-0000-0000F2000000}"/>
    <hyperlink ref="R239" r:id="rId244" xr:uid="{00000000-0004-0000-0000-0000F3000000}"/>
    <hyperlink ref="R240" r:id="rId245" xr:uid="{00000000-0004-0000-0000-0000F4000000}"/>
    <hyperlink ref="A241" r:id="rId246" xr:uid="{00000000-0004-0000-0000-0000F5000000}"/>
    <hyperlink ref="R241" r:id="rId247" xr:uid="{00000000-0004-0000-0000-0000F6000000}"/>
    <hyperlink ref="R244" r:id="rId248" xr:uid="{00000000-0004-0000-0000-0000F7000000}"/>
    <hyperlink ref="R245" r:id="rId249" xr:uid="{00000000-0004-0000-0000-0000F8000000}"/>
    <hyperlink ref="R246" r:id="rId250" xr:uid="{00000000-0004-0000-0000-0000F9000000}"/>
    <hyperlink ref="R247" r:id="rId251" xr:uid="{00000000-0004-0000-0000-0000FA000000}"/>
    <hyperlink ref="R248" r:id="rId252" xr:uid="{00000000-0004-0000-0000-0000FB000000}"/>
    <hyperlink ref="R249" r:id="rId253" xr:uid="{00000000-0004-0000-0000-0000FC000000}"/>
    <hyperlink ref="A251" r:id="rId254" xr:uid="{00000000-0004-0000-0000-0000FD000000}"/>
    <hyperlink ref="R251" r:id="rId255" xr:uid="{00000000-0004-0000-0000-0000FE000000}"/>
    <hyperlink ref="R252" r:id="rId256" xr:uid="{00000000-0004-0000-0000-0000FF000000}"/>
    <hyperlink ref="R253" r:id="rId257" xr:uid="{00000000-0004-0000-0000-000000010000}"/>
    <hyperlink ref="R254" r:id="rId258" xr:uid="{00000000-0004-0000-0000-000001010000}"/>
    <hyperlink ref="R255" r:id="rId259" xr:uid="{00000000-0004-0000-0000-000002010000}"/>
    <hyperlink ref="A256" r:id="rId260" xr:uid="{00000000-0004-0000-0000-000003010000}"/>
    <hyperlink ref="R256" r:id="rId261" xr:uid="{00000000-0004-0000-0000-000004010000}"/>
    <hyperlink ref="R260" r:id="rId262" xr:uid="{00000000-0004-0000-0000-000005010000}"/>
    <hyperlink ref="R261" r:id="rId263" xr:uid="{00000000-0004-0000-0000-000006010000}"/>
    <hyperlink ref="R262" r:id="rId264" xr:uid="{00000000-0004-0000-0000-000007010000}"/>
    <hyperlink ref="R263" r:id="rId265" xr:uid="{00000000-0004-0000-0000-000008010000}"/>
    <hyperlink ref="R264" r:id="rId266" xr:uid="{00000000-0004-0000-0000-000009010000}"/>
    <hyperlink ref="R265" r:id="rId267" xr:uid="{00000000-0004-0000-0000-00000A010000}"/>
    <hyperlink ref="A267" r:id="rId268" xr:uid="{00000000-0004-0000-0000-00000B010000}"/>
    <hyperlink ref="R267" r:id="rId269" xr:uid="{00000000-0004-0000-0000-00000C010000}"/>
    <hyperlink ref="R268" r:id="rId270" xr:uid="{00000000-0004-0000-0000-00000D010000}"/>
    <hyperlink ref="R269" r:id="rId271" xr:uid="{00000000-0004-0000-0000-00000E010000}"/>
    <hyperlink ref="R270" r:id="rId272" xr:uid="{00000000-0004-0000-0000-00000F010000}"/>
    <hyperlink ref="R271" r:id="rId273" xr:uid="{00000000-0004-0000-0000-000010010000}"/>
    <hyperlink ref="R272" r:id="rId274" xr:uid="{00000000-0004-0000-0000-000011010000}"/>
    <hyperlink ref="R273" r:id="rId275" xr:uid="{00000000-0004-0000-0000-000012010000}"/>
    <hyperlink ref="A275" r:id="rId276" xr:uid="{00000000-0004-0000-0000-000013010000}"/>
    <hyperlink ref="R275" r:id="rId277" xr:uid="{00000000-0004-0000-0000-000014010000}"/>
    <hyperlink ref="R276" r:id="rId278" xr:uid="{00000000-0004-0000-0000-000015010000}"/>
    <hyperlink ref="R277" r:id="rId279" xr:uid="{00000000-0004-0000-0000-000016010000}"/>
    <hyperlink ref="R278" r:id="rId280" xr:uid="{00000000-0004-0000-0000-000017010000}"/>
    <hyperlink ref="R279" r:id="rId281" xr:uid="{00000000-0004-0000-0000-000018010000}"/>
    <hyperlink ref="R280" r:id="rId282" xr:uid="{00000000-0004-0000-0000-000019010000}"/>
    <hyperlink ref="R281" r:id="rId283" xr:uid="{00000000-0004-0000-0000-00001A010000}"/>
    <hyperlink ref="R282" r:id="rId284" xr:uid="{00000000-0004-0000-0000-00001B010000}"/>
    <hyperlink ref="A283" r:id="rId285" xr:uid="{00000000-0004-0000-0000-00001C010000}"/>
    <hyperlink ref="R283" r:id="rId286" xr:uid="{00000000-0004-0000-0000-00001D010000}"/>
    <hyperlink ref="R284" r:id="rId287" xr:uid="{00000000-0004-0000-0000-00001E010000}"/>
    <hyperlink ref="A285" r:id="rId288" xr:uid="{00000000-0004-0000-0000-00001F010000}"/>
    <hyperlink ref="R285" r:id="rId289" xr:uid="{00000000-0004-0000-0000-000020010000}"/>
    <hyperlink ref="R286" r:id="rId290" xr:uid="{00000000-0004-0000-0000-000021010000}"/>
    <hyperlink ref="R287" r:id="rId291" xr:uid="{00000000-0004-0000-0000-000022010000}"/>
    <hyperlink ref="R288" r:id="rId292" xr:uid="{00000000-0004-0000-0000-000023010000}"/>
    <hyperlink ref="R289" r:id="rId293" xr:uid="{00000000-0004-0000-0000-000024010000}"/>
    <hyperlink ref="R290" r:id="rId294" xr:uid="{00000000-0004-0000-0000-000025010000}"/>
    <hyperlink ref="R291" r:id="rId295" xr:uid="{00000000-0004-0000-0000-000026010000}"/>
    <hyperlink ref="R292" r:id="rId296" xr:uid="{00000000-0004-0000-0000-000027010000}"/>
    <hyperlink ref="R293" r:id="rId297" xr:uid="{00000000-0004-0000-0000-000028010000}"/>
    <hyperlink ref="A294" r:id="rId298" xr:uid="{00000000-0004-0000-0000-000029010000}"/>
    <hyperlink ref="R294" r:id="rId299" xr:uid="{00000000-0004-0000-0000-00002A010000}"/>
    <hyperlink ref="R295" r:id="rId300" xr:uid="{00000000-0004-0000-0000-00002B010000}"/>
    <hyperlink ref="R296" r:id="rId301" xr:uid="{00000000-0004-0000-0000-00002C010000}"/>
    <hyperlink ref="R297" r:id="rId302" xr:uid="{00000000-0004-0000-0000-00002D010000}"/>
    <hyperlink ref="R298" r:id="rId303" xr:uid="{00000000-0004-0000-0000-00002E010000}"/>
    <hyperlink ref="R299" r:id="rId304" xr:uid="{00000000-0004-0000-0000-00002F010000}"/>
    <hyperlink ref="R300" r:id="rId305" xr:uid="{00000000-0004-0000-0000-000030010000}"/>
    <hyperlink ref="A301" r:id="rId306" xr:uid="{00000000-0004-0000-0000-000031010000}"/>
    <hyperlink ref="R301" r:id="rId307" xr:uid="{00000000-0004-0000-0000-000032010000}"/>
    <hyperlink ref="A302" r:id="rId308" xr:uid="{00000000-0004-0000-0000-000033010000}"/>
    <hyperlink ref="R302" r:id="rId309" xr:uid="{00000000-0004-0000-0000-000034010000}"/>
    <hyperlink ref="R303" r:id="rId310" xr:uid="{00000000-0004-0000-0000-000035010000}"/>
    <hyperlink ref="R304" r:id="rId311" xr:uid="{00000000-0004-0000-0000-000036010000}"/>
    <hyperlink ref="R305" r:id="rId312" xr:uid="{00000000-0004-0000-0000-000037010000}"/>
    <hyperlink ref="A306" r:id="rId313" xr:uid="{00000000-0004-0000-0000-000038010000}"/>
    <hyperlink ref="R306" r:id="rId314" xr:uid="{00000000-0004-0000-0000-000039010000}"/>
    <hyperlink ref="R309" r:id="rId315" xr:uid="{00000000-0004-0000-0000-00003A010000}"/>
    <hyperlink ref="R310" r:id="rId316" xr:uid="{00000000-0004-0000-0000-00003B010000}"/>
    <hyperlink ref="R311" r:id="rId317" xr:uid="{00000000-0004-0000-0000-00003C010000}"/>
    <hyperlink ref="R312" r:id="rId318" xr:uid="{00000000-0004-0000-0000-00003D010000}"/>
    <hyperlink ref="R313" r:id="rId319" xr:uid="{00000000-0004-0000-0000-00003E010000}"/>
    <hyperlink ref="R314" r:id="rId320" xr:uid="{00000000-0004-0000-0000-00003F010000}"/>
    <hyperlink ref="A315" r:id="rId321" xr:uid="{00000000-0004-0000-0000-000040010000}"/>
    <hyperlink ref="R315" r:id="rId322" xr:uid="{00000000-0004-0000-0000-000041010000}"/>
    <hyperlink ref="A316" r:id="rId323" xr:uid="{00000000-0004-0000-0000-000042010000}"/>
    <hyperlink ref="R316" r:id="rId324" xr:uid="{00000000-0004-0000-0000-000043010000}"/>
    <hyperlink ref="R318" r:id="rId325" xr:uid="{00000000-0004-0000-0000-000044010000}"/>
    <hyperlink ref="R319" r:id="rId326" xr:uid="{00000000-0004-0000-0000-000045010000}"/>
    <hyperlink ref="R320" r:id="rId327" xr:uid="{00000000-0004-0000-0000-000046010000}"/>
    <hyperlink ref="R321" r:id="rId328" xr:uid="{00000000-0004-0000-0000-000047010000}"/>
    <hyperlink ref="R322" r:id="rId329" xr:uid="{00000000-0004-0000-0000-000048010000}"/>
    <hyperlink ref="R323" r:id="rId330" xr:uid="{00000000-0004-0000-0000-000049010000}"/>
    <hyperlink ref="R324" r:id="rId331" xr:uid="{00000000-0004-0000-0000-00004A010000}"/>
    <hyperlink ref="R325" r:id="rId332" xr:uid="{00000000-0004-0000-0000-00004B010000}"/>
    <hyperlink ref="R326" r:id="rId333" xr:uid="{00000000-0004-0000-0000-00004C010000}"/>
    <hyperlink ref="A327" r:id="rId334" xr:uid="{00000000-0004-0000-0000-00004D010000}"/>
    <hyperlink ref="R327" r:id="rId335" xr:uid="{00000000-0004-0000-0000-00004E010000}"/>
    <hyperlink ref="R330" r:id="rId336" xr:uid="{00000000-0004-0000-0000-00004F010000}"/>
    <hyperlink ref="R331" r:id="rId337" xr:uid="{00000000-0004-0000-0000-000050010000}"/>
    <hyperlink ref="R332" r:id="rId338" xr:uid="{00000000-0004-0000-0000-000051010000}"/>
    <hyperlink ref="A333" r:id="rId339" xr:uid="{00000000-0004-0000-0000-000052010000}"/>
    <hyperlink ref="R335" r:id="rId340" xr:uid="{00000000-0004-0000-0000-000053010000}"/>
    <hyperlink ref="R337" r:id="rId341" xr:uid="{00000000-0004-0000-0000-000054010000}"/>
    <hyperlink ref="R338" r:id="rId342" xr:uid="{00000000-0004-0000-0000-000055010000}"/>
    <hyperlink ref="R339" r:id="rId343" xr:uid="{00000000-0004-0000-0000-000056010000}"/>
    <hyperlink ref="R340" r:id="rId344" xr:uid="{00000000-0004-0000-0000-000057010000}"/>
    <hyperlink ref="R341" r:id="rId345" xr:uid="{00000000-0004-0000-0000-000058010000}"/>
    <hyperlink ref="R342" r:id="rId346" xr:uid="{00000000-0004-0000-0000-000059010000}"/>
    <hyperlink ref="R343" r:id="rId347" xr:uid="{00000000-0004-0000-0000-00005A010000}"/>
    <hyperlink ref="A344" r:id="rId348" xr:uid="{00000000-0004-0000-0000-00005B010000}"/>
    <hyperlink ref="R344" r:id="rId349" xr:uid="{00000000-0004-0000-0000-00005C010000}"/>
    <hyperlink ref="R345" r:id="rId350" xr:uid="{00000000-0004-0000-0000-00005D010000}"/>
    <hyperlink ref="R346" r:id="rId351" xr:uid="{00000000-0004-0000-0000-00005E010000}"/>
    <hyperlink ref="R347" r:id="rId352" xr:uid="{00000000-0004-0000-0000-00005F010000}"/>
    <hyperlink ref="R348" r:id="rId353" xr:uid="{00000000-0004-0000-0000-000060010000}"/>
    <hyperlink ref="A349" r:id="rId354" xr:uid="{00000000-0004-0000-0000-000061010000}"/>
    <hyperlink ref="R349" r:id="rId355" xr:uid="{00000000-0004-0000-0000-000062010000}"/>
    <hyperlink ref="R350" r:id="rId356" xr:uid="{00000000-0004-0000-0000-000063010000}"/>
    <hyperlink ref="A351" r:id="rId357" xr:uid="{00000000-0004-0000-0000-000064010000}"/>
    <hyperlink ref="R351" r:id="rId358" xr:uid="{00000000-0004-0000-0000-000065010000}"/>
    <hyperlink ref="A353" r:id="rId359" xr:uid="{00000000-0004-0000-0000-000066010000}"/>
    <hyperlink ref="R353" r:id="rId360" xr:uid="{00000000-0004-0000-0000-000067010000}"/>
    <hyperlink ref="R356" r:id="rId361" xr:uid="{00000000-0004-0000-0000-000068010000}"/>
    <hyperlink ref="R357" r:id="rId362" xr:uid="{00000000-0004-0000-0000-000069010000}"/>
    <hyperlink ref="R358" r:id="rId363" xr:uid="{00000000-0004-0000-0000-00006A010000}"/>
    <hyperlink ref="A360" r:id="rId364" xr:uid="{00000000-0004-0000-0000-00006B010000}"/>
    <hyperlink ref="R360" r:id="rId365" xr:uid="{00000000-0004-0000-0000-00006C010000}"/>
    <hyperlink ref="A362" r:id="rId366" xr:uid="{00000000-0004-0000-0000-00006D010000}"/>
    <hyperlink ref="R362" r:id="rId367" xr:uid="{00000000-0004-0000-0000-00006E010000}"/>
    <hyperlink ref="R363" r:id="rId368" xr:uid="{00000000-0004-0000-0000-00006F010000}"/>
    <hyperlink ref="R364" r:id="rId369" xr:uid="{00000000-0004-0000-0000-000070010000}"/>
    <hyperlink ref="R365" r:id="rId370" xr:uid="{00000000-0004-0000-0000-000071010000}"/>
    <hyperlink ref="A367" r:id="rId371" xr:uid="{00000000-0004-0000-0000-000072010000}"/>
    <hyperlink ref="R367" r:id="rId372" xr:uid="{00000000-0004-0000-0000-000073010000}"/>
    <hyperlink ref="R375" r:id="rId373" xr:uid="{00000000-0004-0000-0000-000074010000}"/>
    <hyperlink ref="R376" r:id="rId374" xr:uid="{00000000-0004-0000-0000-000075010000}"/>
    <hyperlink ref="R377" r:id="rId375" xr:uid="{00000000-0004-0000-0000-000076010000}"/>
    <hyperlink ref="R378" r:id="rId376" xr:uid="{00000000-0004-0000-0000-000077010000}"/>
    <hyperlink ref="R379" r:id="rId377" xr:uid="{00000000-0004-0000-0000-000078010000}"/>
    <hyperlink ref="R380" r:id="rId378" xr:uid="{00000000-0004-0000-0000-000079010000}"/>
    <hyperlink ref="A381" r:id="rId379" xr:uid="{00000000-0004-0000-0000-00007A010000}"/>
    <hyperlink ref="R381" r:id="rId380" xr:uid="{00000000-0004-0000-0000-00007B010000}"/>
    <hyperlink ref="R385" r:id="rId381" xr:uid="{00000000-0004-0000-0000-00007C010000}"/>
    <hyperlink ref="R386" r:id="rId382" xr:uid="{00000000-0004-0000-0000-00007D010000}"/>
    <hyperlink ref="R387" r:id="rId383" xr:uid="{00000000-0004-0000-0000-00007E010000}"/>
    <hyperlink ref="R388" r:id="rId384" xr:uid="{00000000-0004-0000-0000-00007F010000}"/>
    <hyperlink ref="R389" r:id="rId385" xr:uid="{00000000-0004-0000-0000-000080010000}"/>
    <hyperlink ref="R390" r:id="rId386" xr:uid="{00000000-0004-0000-0000-000081010000}"/>
    <hyperlink ref="R391" r:id="rId387" xr:uid="{00000000-0004-0000-0000-000082010000}"/>
    <hyperlink ref="A392" r:id="rId388" xr:uid="{00000000-0004-0000-0000-000083010000}"/>
    <hyperlink ref="R392" r:id="rId389" xr:uid="{00000000-0004-0000-0000-000084010000}"/>
    <hyperlink ref="R393" r:id="rId390" xr:uid="{00000000-0004-0000-0000-000085010000}"/>
    <hyperlink ref="R394" r:id="rId391" xr:uid="{00000000-0004-0000-0000-000086010000}"/>
    <hyperlink ref="R395" r:id="rId392" xr:uid="{00000000-0004-0000-0000-000087010000}"/>
    <hyperlink ref="R396" r:id="rId393" xr:uid="{00000000-0004-0000-0000-000088010000}"/>
    <hyperlink ref="R397" r:id="rId394" xr:uid="{00000000-0004-0000-0000-000089010000}"/>
    <hyperlink ref="A398" r:id="rId395" xr:uid="{00000000-0004-0000-0000-00008A010000}"/>
    <hyperlink ref="R398" r:id="rId396" xr:uid="{00000000-0004-0000-0000-00008B010000}"/>
    <hyperlink ref="R402" r:id="rId397" xr:uid="{00000000-0004-0000-0000-00008C010000}"/>
    <hyperlink ref="A403" r:id="rId398" xr:uid="{00000000-0004-0000-0000-00008D010000}"/>
    <hyperlink ref="R403" r:id="rId399" xr:uid="{00000000-0004-0000-0000-00008E010000}"/>
    <hyperlink ref="A404" r:id="rId400" xr:uid="{00000000-0004-0000-0000-00008F010000}"/>
    <hyperlink ref="R404" r:id="rId401" xr:uid="{00000000-0004-0000-0000-000090010000}"/>
    <hyperlink ref="R405" r:id="rId402" xr:uid="{00000000-0004-0000-0000-000091010000}"/>
    <hyperlink ref="R406" r:id="rId403" xr:uid="{00000000-0004-0000-0000-000092010000}"/>
    <hyperlink ref="R407" r:id="rId404" xr:uid="{00000000-0004-0000-0000-000093010000}"/>
    <hyperlink ref="R408" r:id="rId405" xr:uid="{00000000-0004-0000-0000-000094010000}"/>
    <hyperlink ref="A409" r:id="rId406" xr:uid="{00000000-0004-0000-0000-000095010000}"/>
    <hyperlink ref="R409" r:id="rId407" xr:uid="{00000000-0004-0000-0000-000096010000}"/>
    <hyperlink ref="R410" r:id="rId408" xr:uid="{00000000-0004-0000-0000-000097010000}"/>
    <hyperlink ref="R411" r:id="rId409" xr:uid="{00000000-0004-0000-0000-000098010000}"/>
    <hyperlink ref="R412" r:id="rId410" xr:uid="{00000000-0004-0000-0000-000099010000}"/>
    <hyperlink ref="R413" r:id="rId411" xr:uid="{00000000-0004-0000-0000-00009A010000}"/>
    <hyperlink ref="R414" r:id="rId412" xr:uid="{00000000-0004-0000-0000-00009B010000}"/>
    <hyperlink ref="A415" r:id="rId413" xr:uid="{00000000-0004-0000-0000-00009C010000}"/>
    <hyperlink ref="R415" r:id="rId414" xr:uid="{00000000-0004-0000-0000-00009D010000}"/>
    <hyperlink ref="R416" r:id="rId415" xr:uid="{00000000-0004-0000-0000-00009E010000}"/>
    <hyperlink ref="R417" r:id="rId416" xr:uid="{00000000-0004-0000-0000-00009F010000}"/>
    <hyperlink ref="R418" r:id="rId417" xr:uid="{00000000-0004-0000-0000-0000A0010000}"/>
    <hyperlink ref="R419" r:id="rId418" xr:uid="{00000000-0004-0000-0000-0000A1010000}"/>
    <hyperlink ref="A420" r:id="rId419" xr:uid="{00000000-0004-0000-0000-0000A2010000}"/>
    <hyperlink ref="R420" r:id="rId420" xr:uid="{00000000-0004-0000-0000-0000A3010000}"/>
    <hyperlink ref="R421" r:id="rId421" xr:uid="{00000000-0004-0000-0000-0000A4010000}"/>
    <hyperlink ref="A422" r:id="rId422" xr:uid="{00000000-0004-0000-0000-0000A5010000}"/>
    <hyperlink ref="R422" r:id="rId423" xr:uid="{00000000-0004-0000-0000-0000A6010000}"/>
    <hyperlink ref="R424" r:id="rId424" xr:uid="{00000000-0004-0000-0000-0000A7010000}"/>
    <hyperlink ref="A425" r:id="rId425" xr:uid="{00000000-0004-0000-0000-0000A8010000}"/>
    <hyperlink ref="R426" r:id="rId426" xr:uid="{00000000-0004-0000-0000-0000A9010000}"/>
    <hyperlink ref="A427" r:id="rId427" xr:uid="{00000000-0004-0000-0000-0000AA010000}"/>
    <hyperlink ref="R427" r:id="rId428" xr:uid="{00000000-0004-0000-0000-0000AB010000}"/>
    <hyperlink ref="R429" r:id="rId429" xr:uid="{00000000-0004-0000-0000-0000AC010000}"/>
    <hyperlink ref="R430" r:id="rId430" xr:uid="{00000000-0004-0000-0000-0000AD010000}"/>
    <hyperlink ref="R431" r:id="rId431" xr:uid="{00000000-0004-0000-0000-0000AE010000}"/>
    <hyperlink ref="A432" r:id="rId432" xr:uid="{00000000-0004-0000-0000-0000AF010000}"/>
    <hyperlink ref="A434" r:id="rId433" xr:uid="{00000000-0004-0000-0000-0000B0010000}"/>
    <hyperlink ref="R434" r:id="rId434" xr:uid="{00000000-0004-0000-0000-0000B1010000}"/>
    <hyperlink ref="R435" r:id="rId435" xr:uid="{00000000-0004-0000-0000-0000B2010000}"/>
    <hyperlink ref="A436" r:id="rId436" xr:uid="{00000000-0004-0000-0000-0000B3010000}"/>
    <hyperlink ref="R436" r:id="rId437" xr:uid="{00000000-0004-0000-0000-0000B4010000}"/>
    <hyperlink ref="A437" r:id="rId438" xr:uid="{00000000-0004-0000-0000-0000B5010000}"/>
    <hyperlink ref="R437" r:id="rId439" xr:uid="{00000000-0004-0000-0000-0000B6010000}"/>
    <hyperlink ref="A438" r:id="rId440" xr:uid="{00000000-0004-0000-0000-0000B7010000}"/>
    <hyperlink ref="A439" r:id="rId441" xr:uid="{00000000-0004-0000-0000-0000B8010000}"/>
    <hyperlink ref="R439" r:id="rId442" xr:uid="{00000000-0004-0000-0000-0000B9010000}"/>
    <hyperlink ref="A440" r:id="rId443" xr:uid="{00000000-0004-0000-0000-0000BA010000}"/>
    <hyperlink ref="A441" r:id="rId444" xr:uid="{00000000-0004-0000-0000-0000BB010000}"/>
    <hyperlink ref="R441" r:id="rId445" xr:uid="{00000000-0004-0000-0000-0000BC010000}"/>
    <hyperlink ref="R442" r:id="rId446" xr:uid="{00000000-0004-0000-0000-0000BD010000}"/>
    <hyperlink ref="R443" r:id="rId447" xr:uid="{00000000-0004-0000-0000-0000BE010000}"/>
    <hyperlink ref="A444" r:id="rId448" xr:uid="{00000000-0004-0000-0000-0000BF010000}"/>
    <hyperlink ref="R444" r:id="rId449" xr:uid="{00000000-0004-0000-0000-0000C0010000}"/>
    <hyperlink ref="A445" r:id="rId450" xr:uid="{00000000-0004-0000-0000-0000C1010000}"/>
    <hyperlink ref="A446" r:id="rId451" xr:uid="{00000000-0004-0000-0000-0000C2010000}"/>
    <hyperlink ref="A454" r:id="rId452" xr:uid="{00000000-0004-0000-0000-0000C3010000}"/>
    <hyperlink ref="R454" r:id="rId453" xr:uid="{00000000-0004-0000-0000-0000C4010000}"/>
    <hyperlink ref="A455" r:id="rId454" xr:uid="{00000000-0004-0000-0000-0000C5010000}"/>
    <hyperlink ref="R455" r:id="rId455" xr:uid="{00000000-0004-0000-0000-0000C6010000}"/>
    <hyperlink ref="R456" r:id="rId456" xr:uid="{00000000-0004-0000-0000-0000C7010000}"/>
    <hyperlink ref="R457" r:id="rId457" xr:uid="{00000000-0004-0000-0000-0000C8010000}"/>
    <hyperlink ref="A458" r:id="rId458" xr:uid="{00000000-0004-0000-0000-0000C9010000}"/>
    <hyperlink ref="A460" r:id="rId459" xr:uid="{00000000-0004-0000-0000-0000CA010000}"/>
    <hyperlink ref="R460" r:id="rId460" xr:uid="{00000000-0004-0000-0000-0000CB010000}"/>
    <hyperlink ref="R463" r:id="rId461" xr:uid="{00000000-0004-0000-0000-0000CC010000}"/>
    <hyperlink ref="A464" r:id="rId462" xr:uid="{00000000-0004-0000-0000-0000CD010000}"/>
    <hyperlink ref="A468" r:id="rId463" xr:uid="{00000000-0004-0000-0000-0000CE010000}"/>
    <hyperlink ref="R468" r:id="rId464" xr:uid="{00000000-0004-0000-0000-0000CF010000}"/>
    <hyperlink ref="A469" r:id="rId465" xr:uid="{00000000-0004-0000-0000-0000D0010000}"/>
    <hyperlink ref="R469" r:id="rId466" xr:uid="{00000000-0004-0000-0000-0000D1010000}"/>
    <hyperlink ref="A470" r:id="rId467" xr:uid="{00000000-0004-0000-0000-0000D2010000}"/>
    <hyperlink ref="R470" r:id="rId468" xr:uid="{00000000-0004-0000-0000-0000D3010000}"/>
    <hyperlink ref="R471" r:id="rId469" xr:uid="{00000000-0004-0000-0000-0000D4010000}"/>
    <hyperlink ref="R472" r:id="rId470" xr:uid="{00000000-0004-0000-0000-0000D5010000}"/>
    <hyperlink ref="R473" r:id="rId471" xr:uid="{00000000-0004-0000-0000-0000D6010000}"/>
    <hyperlink ref="R474" r:id="rId472" xr:uid="{00000000-0004-0000-0000-0000D7010000}"/>
    <hyperlink ref="A475" r:id="rId473" xr:uid="{00000000-0004-0000-0000-0000D8010000}"/>
    <hyperlink ref="R475" r:id="rId474" xr:uid="{00000000-0004-0000-0000-0000D9010000}"/>
    <hyperlink ref="A476" r:id="rId475" xr:uid="{00000000-0004-0000-0000-0000DA010000}"/>
    <hyperlink ref="R476" r:id="rId476" xr:uid="{00000000-0004-0000-0000-0000DB010000}"/>
    <hyperlink ref="A477" r:id="rId477" xr:uid="{00000000-0004-0000-0000-0000DC010000}"/>
    <hyperlink ref="A478" r:id="rId478" xr:uid="{00000000-0004-0000-0000-0000DD010000}"/>
    <hyperlink ref="R478" r:id="rId479" xr:uid="{00000000-0004-0000-0000-0000DE010000}"/>
    <hyperlink ref="R479" r:id="rId480" xr:uid="{00000000-0004-0000-0000-0000DF010000}"/>
    <hyperlink ref="R480" r:id="rId481" xr:uid="{00000000-0004-0000-0000-0000E0010000}"/>
    <hyperlink ref="R481" r:id="rId482" xr:uid="{00000000-0004-0000-0000-0000E1010000}"/>
    <hyperlink ref="A482" r:id="rId483" xr:uid="{00000000-0004-0000-0000-0000E2010000}"/>
    <hyperlink ref="A483" r:id="rId484" xr:uid="{00000000-0004-0000-0000-0000E3010000}"/>
    <hyperlink ref="A484" r:id="rId485" xr:uid="{00000000-0004-0000-0000-0000E4010000}"/>
    <hyperlink ref="R484" r:id="rId486" xr:uid="{00000000-0004-0000-0000-0000E5010000}"/>
    <hyperlink ref="R485" r:id="rId487" xr:uid="{00000000-0004-0000-0000-0000E6010000}"/>
    <hyperlink ref="R486" r:id="rId488" xr:uid="{00000000-0004-0000-0000-0000E7010000}"/>
    <hyperlink ref="A487" r:id="rId489" xr:uid="{00000000-0004-0000-0000-0000E8010000}"/>
    <hyperlink ref="A488" r:id="rId490" xr:uid="{00000000-0004-0000-0000-0000E9010000}"/>
    <hyperlink ref="R488" r:id="rId491" xr:uid="{00000000-0004-0000-0000-0000EA010000}"/>
    <hyperlink ref="A489" r:id="rId492" xr:uid="{00000000-0004-0000-0000-0000EB010000}"/>
    <hyperlink ref="R489" r:id="rId493" xr:uid="{00000000-0004-0000-0000-0000EC010000}"/>
    <hyperlink ref="A490" r:id="rId494" xr:uid="{00000000-0004-0000-0000-0000ED010000}"/>
    <hyperlink ref="A491" r:id="rId495" xr:uid="{00000000-0004-0000-0000-0000EE010000}"/>
    <hyperlink ref="A493" r:id="rId496" xr:uid="{00000000-0004-0000-0000-0000EF010000}"/>
    <hyperlink ref="A494" r:id="rId497" xr:uid="{00000000-0004-0000-0000-0000F0010000}"/>
    <hyperlink ref="A495" r:id="rId498" xr:uid="{00000000-0004-0000-0000-0000F1010000}"/>
    <hyperlink ref="A496" r:id="rId499" xr:uid="{00000000-0004-0000-0000-0000F2010000}"/>
    <hyperlink ref="A497" r:id="rId500" xr:uid="{00000000-0004-0000-0000-0000F3010000}"/>
    <hyperlink ref="A498" r:id="rId501" xr:uid="{00000000-0004-0000-0000-0000F4010000}"/>
    <hyperlink ref="A499" r:id="rId502" xr:uid="{00000000-0004-0000-0000-0000F5010000}"/>
    <hyperlink ref="R499" r:id="rId503" xr:uid="{00000000-0004-0000-0000-0000F6010000}"/>
    <hyperlink ref="A500" r:id="rId504" xr:uid="{00000000-0004-0000-0000-0000F7010000}"/>
    <hyperlink ref="A501" r:id="rId505" xr:uid="{00000000-0004-0000-0000-0000F8010000}"/>
    <hyperlink ref="A502" r:id="rId506" xr:uid="{00000000-0004-0000-0000-0000F9010000}"/>
    <hyperlink ref="A503" r:id="rId507" xr:uid="{00000000-0004-0000-0000-0000FA010000}"/>
    <hyperlink ref="A504" r:id="rId508" xr:uid="{00000000-0004-0000-0000-0000FB010000}"/>
    <hyperlink ref="A513" r:id="rId509" xr:uid="{00000000-0004-0000-0000-0000FC010000}"/>
    <hyperlink ref="R513" r:id="rId510" xr:uid="{00000000-0004-0000-0000-0000FD010000}"/>
    <hyperlink ref="A523" r:id="rId511" xr:uid="{00000000-0004-0000-0000-0000FE010000}"/>
    <hyperlink ref="A527" r:id="rId512" xr:uid="{00000000-0004-0000-0000-0000FF010000}"/>
    <hyperlink ref="A528" r:id="rId513" xr:uid="{00000000-0004-0000-0000-000000020000}"/>
    <hyperlink ref="A529" r:id="rId514" xr:uid="{00000000-0004-0000-0000-000001020000}"/>
    <hyperlink ref="A531" r:id="rId515" xr:uid="{00000000-0004-0000-0000-000002020000}"/>
    <hyperlink ref="A532" r:id="rId516" xr:uid="{00000000-0004-0000-0000-000003020000}"/>
    <hyperlink ref="A533" r:id="rId517" xr:uid="{00000000-0004-0000-0000-000004020000}"/>
    <hyperlink ref="A534" r:id="rId518" xr:uid="{CB47284A-DCD5-4128-BAC7-266961EE863A}"/>
    <hyperlink ref="A535" r:id="rId519" xr:uid="{FC51E815-56B7-4973-9D69-6A4B07CCF300}"/>
    <hyperlink ref="A536" r:id="rId520" xr:uid="{ED04C39F-0991-4B91-AE9A-ADD697DA5DD9}"/>
    <hyperlink ref="A537" r:id="rId521" xr:uid="{A5C0A3F1-5769-4167-B69C-57BF0ADEA455}"/>
    <hyperlink ref="A538" r:id="rId522" xr:uid="{AC8B4939-A16B-4D19-848A-1D5E92A414E1}"/>
    <hyperlink ref="A539" r:id="rId523" xr:uid="{90FBAFF6-4D3C-46BC-8C66-CE05DBA6BD6D}"/>
    <hyperlink ref="A540" r:id="rId524" xr:uid="{DB7EFC7C-8578-4E7F-A31A-5F42D0177715}"/>
    <hyperlink ref="A541" r:id="rId525" xr:uid="{0A22D03C-5FCA-4818-AF54-C6BECEF3455A}"/>
    <hyperlink ref="A542" r:id="rId526" xr:uid="{228DDF0A-8ACF-492D-9832-6D32A1122366}"/>
    <hyperlink ref="R250" r:id="rId527" xr:uid="{E876C1BF-8E22-4ACF-AFBD-818E1D5FD8AF}"/>
    <hyperlink ref="R352" r:id="rId528" xr:uid="{419BB6EE-6CAA-4ED0-AC23-86AEE92D2B2E}"/>
    <hyperlink ref="R359" r:id="rId529" xr:uid="{F68CAAC9-52AD-43A2-A424-2A3202318E1C}"/>
    <hyperlink ref="R366" r:id="rId530" xr:uid="{25AEA0E5-F8F4-4BBC-8F97-2AA44ECDF2D4}"/>
    <hyperlink ref="R266" r:id="rId531" xr:uid="{0CC28AFB-02EB-4D68-ABBE-4D3B681F6641}"/>
    <hyperlink ref="R274" r:id="rId532" xr:uid="{585552D5-A527-474A-A35E-5B361F8F17FF}"/>
    <hyperlink ref="A543" r:id="rId533" xr:uid="{A77FE991-368E-454E-9BBE-DE2EC0A882B9}"/>
  </hyperlinks>
  <printOptions horizontalCentered="1"/>
  <pageMargins left="0.23611111111111099" right="0.23611111111111099" top="0.27569444444444402" bottom="0.55138888888888904" header="0.511811023622047" footer="0.31527777777777799"/>
  <pageSetup paperSize="9" fitToHeight="1000" pageOrder="overThenDown" orientation="landscape" useFirstPageNumber="1" horizontalDpi="300" verticalDpi="300"/>
  <headerFooter>
    <oddFooter>&amp;CPágina &amp;P de &amp;N</oddFooter>
  </headerFooter>
  <rowBreaks count="5" manualBreakCount="5">
    <brk id="82" max="16383" man="1"/>
    <brk id="436" max="16383" man="1"/>
    <brk id="489" max="16383" man="1"/>
    <brk id="503" max="16383" man="1"/>
    <brk id="528" max="16383" man="1"/>
  </rowBreaks>
  <drawing r:id="rId53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51429CF3525B4A89D363FC271963A6" ma:contentTypeVersion="14" ma:contentTypeDescription="Create a new document." ma:contentTypeScope="" ma:versionID="af80858689388eb086554c22f81b8215">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2ec1140677fedec1a096efc7d027e0cb"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93CB1E0-0979-41B8-8DAF-0E3D042DB8C2}"/>
</file>

<file path=customXml/itemProps2.xml><?xml version="1.0" encoding="utf-8"?>
<ds:datastoreItem xmlns:ds="http://schemas.openxmlformats.org/officeDocument/2006/customXml" ds:itemID="{600E94FE-9778-487A-8671-F4609AF4C0C3}"/>
</file>

<file path=customXml/itemProps3.xml><?xml version="1.0" encoding="utf-8"?>
<ds:datastoreItem xmlns:ds="http://schemas.openxmlformats.org/officeDocument/2006/customXml" ds:itemID="{DD52FD2C-EFBA-4FC3-92A6-8910E2A954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eliso</dc:creator>
  <cp:keywords/>
  <dc:description/>
  <cp:lastModifiedBy>Rodrigo Guimarães de Carvalho</cp:lastModifiedBy>
  <cp:revision>178</cp:revision>
  <dcterms:created xsi:type="dcterms:W3CDTF">2021-01-15T22:11:34Z</dcterms:created>
  <dcterms:modified xsi:type="dcterms:W3CDTF">2026-07-09T13:42:09Z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0x010100CC51429CF3525B4A89D363FC271963A6</vt:lpwstr>
  </property>
  <property fmtid="{D5CDD505-2E9C-101B-9397-08002B2CF9AE}" pid="4" name="MediaServiceImageTags">
    <vt:lpwstr/>
  </property>
  <property fmtid="{D5CDD505-2E9C-101B-9397-08002B2CF9AE}" pid="5" name="ProgId">
    <vt:lpwstr>Excel.Sheet</vt:lpwstr>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ies>
</file>