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191" documentId="11_EAEC2C0CB6A8AE84BA569FB2D4D8DA2B81C6B8F8" xr6:coauthVersionLast="47" xr6:coauthVersionMax="47" xr10:uidLastSave="{A713A563-6E17-46D7-A856-2C2D60E7689B}"/>
  <bookViews>
    <workbookView xWindow="-24120" yWindow="1530" windowWidth="24240" windowHeight="130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24" i="2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<sst xmlns="http://schemas.openxmlformats.org/spreadsheetml/2006/main" count="44" uniqueCount="39">
  <si>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</si>
  <si>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</si>
  <si>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</si>
  <si>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</si>
  <si>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</si>
  <si>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</si>
  <si>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</si>
  <si>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</si>
  <si>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</si>
  <si>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</si>
  <si>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</si>
  <si>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</si>
  <si>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</si>
  <si>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</si>
  <si>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</si>
  <si>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</si>
  <si>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</si>
  <si>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</si>
  <si>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</si>
  <si>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</si>
  <si>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</si>
  <si>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</si>
  <si>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</si>
  <si>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</si>
  <si>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</si>
  <si>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</si>
  <si>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</si>
  <si>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</si>
  <si>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</si>
  <si>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</si>
  <si>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</si>
  <si>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</si>
  <si>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</si>
  <si>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</si>
  <si>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</si>
  <si>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</si>
  <si>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</si>
  <si>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JANEIRO/2026</t>
  </si>
  <si>
    <t>Data da última atualização: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</si>
</sst>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3" zoomScale="70" zoomScaleNormal="70" zoomScaleSheetLayoutView="55" workbookViewId="0">
      <selection activeCell="A24" sqref="A24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37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/>
      <c r="E11" s="26"/>
      <c r="F11" s="26"/>
      <c r="G11" s="26"/>
      <c r="H11" s="26"/>
      <c r="I11" s="26"/>
      <c r="J11" s="31"/>
      <c r="K11" s="31"/>
      <c r="L11" s="31"/>
      <c r="M11" s="31"/>
      <c r="N11" s="31"/>
      <c r="O11" s="27">
        <f>SUM(B11:N11)</f>
        <v>519934.15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/>
      <c r="E12" s="26"/>
      <c r="F12" s="26"/>
      <c r="G12" s="26"/>
      <c r="H12" s="26"/>
      <c r="I12" s="26"/>
      <c r="J12" s="31"/>
      <c r="K12" s="31"/>
      <c r="L12" s="31"/>
      <c r="M12" s="31"/>
      <c r="N12" s="31"/>
      <c r="O12" s="27">
        <f t="shared" si="0"/>
        <v>643752.77</v>
      </c>
    </row>
    <row r="13" spans="1:15" ht="30">
      <c r="A13" s="10" t="s">
        <v>31</v>
      </c>
      <c r="B13" s="31">
        <v>1354962.65</v>
      </c>
      <c r="C13" s="26">
        <v>0</v>
      </c>
      <c r="D13" s="26"/>
      <c r="E13" s="26"/>
      <c r="F13" s="26"/>
      <c r="G13" s="26"/>
      <c r="H13" s="26"/>
      <c r="I13" s="26"/>
      <c r="J13" s="31"/>
      <c r="K13" s="31"/>
      <c r="L13" s="31"/>
      <c r="M13" s="31"/>
      <c r="N13" s="31"/>
      <c r="O13" s="27">
        <f t="shared" si="0"/>
        <v>1354962.65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2518649.5699999998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206826.56</v>
      </c>
      <c r="C16" s="31">
        <v>2352.8200000000002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4">
        <f>SUM(B16:N16)</f>
        <v>209179.38</v>
      </c>
    </row>
    <row r="17" spans="1:17" ht="31.5" customHeight="1">
      <c r="A17" s="32" t="s">
        <v>22</v>
      </c>
      <c r="B17" s="37">
        <v>0</v>
      </c>
      <c r="C17" s="31"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/>
      <c r="C18" s="3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209179.38</v>
      </c>
    </row>
    <row r="19" spans="1:17" s="19" customFormat="1" ht="25.5" customHeight="1">
      <c r="A19" s="23" t="s">
        <v>23</v>
      </c>
      <c r="B19" s="30">
        <f t="shared" ref="B19:H19" si="2">B14+B18</f>
        <v>2518649.5699999998</v>
      </c>
      <c r="C19" s="30">
        <f t="shared" si="2"/>
        <v>0</v>
      </c>
      <c r="D19" s="30">
        <f t="shared" si="2"/>
        <v>0</v>
      </c>
      <c r="E19" s="30">
        <f t="shared" si="2"/>
        <v>0</v>
      </c>
      <c r="F19" s="30">
        <f>F14+F18</f>
        <v>0</v>
      </c>
      <c r="G19" s="30">
        <f t="shared" si="2"/>
        <v>0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2727828.9499999997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38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C21" sqref="C21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/>
      <c r="B3" s="48"/>
      <c r="C3" s="48"/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0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/>
      <c r="F10" s="48"/>
      <c r="G10" s="59"/>
      <c r="I10" s="47"/>
      <c r="J10" s="48"/>
      <c r="K10" s="62"/>
      <c r="Q10" s="14"/>
    </row>
    <row r="11" spans="1:17" ht="15" thickBot="1">
      <c r="A11" s="47"/>
      <c r="B11" s="47"/>
      <c r="C11" s="47"/>
      <c r="E11" s="47"/>
      <c r="F11" s="48"/>
      <c r="G11" s="59"/>
      <c r="I11" s="47"/>
      <c r="J11" s="47"/>
      <c r="K11" s="62"/>
      <c r="Q11" s="14"/>
    </row>
    <row r="12" spans="1:17" ht="15.75" thickTop="1" thickBot="1">
      <c r="A12" s="47"/>
      <c r="B12" s="47"/>
      <c r="C12" s="54"/>
      <c r="E12" s="47"/>
      <c r="F12" s="48"/>
      <c r="G12" s="59"/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0</v>
      </c>
      <c r="I24" s="47"/>
      <c r="J24" s="50"/>
      <c r="K24" s="57">
        <f>SUM(J9:J10)-SUM(K9:K10)</f>
        <v>0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F7A7D-829C-42CF-9BE2-20E255C6D4A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eec51211-4e70-446f-ac4c-34342dd19df9"/>
    <ds:schemaRef ds:uri="55306d8f-6ac8-4d4b-898a-9b8a7bc1d116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29D43A-A848-4C4D-AFA3-BD645EA37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2026-02-04T15:22:04Z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