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5. Maio/"/>
    </mc:Choice>
  </mc:AlternateContent>
  <xr:revisionPtr revIDLastSave="11" documentId="8_{0891F12F-2B03-469B-BECB-C41724B670FF}" xr6:coauthVersionLast="47" xr6:coauthVersionMax="47" xr10:uidLastSave="{29CE3510-A764-409A-AB7B-02CC9E1DD885}"/>
  <bookViews>
    <workbookView xWindow="-24120" yWindow="-120" windowWidth="24240" windowHeight="13020" xr2:uid="{83C1A048-3C62-4C57-87DF-65A6DDCDB545}"/>
  </bookViews>
  <sheets>
    <sheet name="Bens" sheetId="1" r:id="rId1"/>
  </sheets>
  <definedNames>
    <definedName name="_xlnm._FilterDatabase" localSheetId="0" hidden="1">Bens!$D$1:$D$28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13" i="1"/>
  <c r="L7" i="1"/>
</calcChain>
</file>

<file path=xl/sharedStrings.xml><?xml version="1.0" encoding="utf-8"?>
<sst xmlns="http://schemas.openxmlformats.org/spreadsheetml/2006/main" count="95" uniqueCount="76">
  <si>
    <t>MAIO/2026</t>
  </si>
  <si>
    <t>ORDEM CRONOLÓGICA DE PAGAMENTOS – FAMP/AM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</si>
  <si>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</si>
  <si>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</si>
  <si>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</si>
  <si>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</si>
  <si>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</si>
  <si>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</si>
  <si>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</si>
  <si>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</si>
  <si>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</si>
  <si>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</si>
  <si>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</si>
  <si>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</si>
  <si>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</si>
  <si>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</si>
  <si>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MAIO</t>
  </si>
  <si>
    <t>ER SOLUÇÕES INFORMÁTICA</t>
  </si>
  <si>
    <t>Liquidação da NE nº 2025NE0001898 - Ref. ao fornecimento de equipamentos de informática, 125 unids. COMPUTADOR TIPO 1 - “ALL IN ONE COM MONITOR AUXILIAR”.Marca/Modelo: LENOVO TC TINY-IN-ONE 23.8" TIO24 GEN 5. (TOMBOS: 25251 a 25625 ), conf. NFS-nº 988 e documentos no SEI 2026.001369.</t>
  </si>
  <si>
    <t>988/2026</t>
  </si>
  <si>
    <t>966/2026</t>
  </si>
  <si>
    <t>2026.001369</t>
  </si>
  <si>
    <t>Liquidação da NE nº 2025NE0001899 - Ref. a contratação de empresa de fornecimento de equipamentos de informática, 125 unids. COMPUTADOR TIPO 1 - “ALL IN ONE COM MONITOR AUXILIAR”.Marca/Modelo: LENOVO TC TINY-IN-ONE 23.8" TIO24 GEN 5. (TOMBOS: 25251 a 25625 ), conf. NFS-nº 988 e documentos no SEI 2026.001369.</t>
  </si>
  <si>
    <t>967/2026</t>
  </si>
  <si>
    <t>ORDEM CRONOLÓGICA DE PAGAMENTOS – PGJ/AM</t>
  </si>
  <si>
    <t>G REFRIGERAÇAO COM E SERV DE REFRIGERAÇAO LTDA  ME</t>
  </si>
  <si>
    <t>Liquidação da NE nº 2026NE0000003 - Ref. a aquisição por demanda de serpetina, manutenção preventiva e corretiva (025/2022-MP/PGJ - 4ºT.A.), no mês de OUT/25, conf. NF-nº 700 e demais documentos contidos no SEI 2025.013744.</t>
  </si>
  <si>
    <t>700/2025</t>
  </si>
  <si>
    <t>838/2026</t>
  </si>
  <si>
    <t>2025.013744</t>
  </si>
  <si>
    <t>GPTECH COMERCIO DE EQUIPAMENTOS E PRODUCOES LTDA</t>
  </si>
  <si>
    <t>Liquidação da NE nº 	2026NE0000600 - Ref. Fornecimento de botija de gás conforme contratação de empresa especializada para aquisição de eletrodomésticos e móveis para copa/cozinha. BOTIJÃO DE GÁS 13KG COM KIT REGULADOR DE PRESSÃO E MANGUEIRA 1,20M  (TOMBO: 24748), conforme NFS-nº 109 documentos no SEI 2026.010460.</t>
  </si>
  <si>
    <t>109/2026</t>
  </si>
  <si>
    <t>866/2026</t>
  </si>
  <si>
    <t>2026.010460</t>
  </si>
  <si>
    <t>Liquidação da NE nº 2026NE0000601- Ref. Fornecimento de fogão à gás conforme contratação de empresa especializada para aquisição de eletrodomésticos e móveis para copa/cozinha. FOGÃO 4B PISO AUTOM BCO BV  (TOMBO: 24702), conforme NFS-nº 110 documentos no SEI 2026.010461.</t>
  </si>
  <si>
    <t>110/2026</t>
  </si>
  <si>
    <t>867/2026</t>
  </si>
  <si>
    <t>2026.010461</t>
  </si>
  <si>
    <t>Liquidação da NE nº  2026NE0000534 - Ref. Fornecimento de smart tv conforme contratação de empresa especializada para aquisição de eletrodomésticos e móveis para copa/cozinha. TV LED 50 S62 4K SMART (TOMBO: 24712), conforme NFS-nº 111 documentos no SEI 2026.010466.</t>
  </si>
  <si>
    <t>111/2026</t>
  </si>
  <si>
    <t>868/2026</t>
  </si>
  <si>
    <t>2026.010466</t>
  </si>
  <si>
    <t>R DA S AGUIAR COMERCIO DE MATERIAL DE LIMPEZA EIRELI</t>
  </si>
  <si>
    <t>Liquidação da NE nº 2026NE0000346 - Referente ao recebimento de materiais de acondicionamento e embalagens, conf. NF-nº 7871 e demais documentos contidos no SEI 2026.010207.</t>
  </si>
  <si>
    <t>7871/2026</t>
  </si>
  <si>
    <t>914/2026</t>
  </si>
  <si>
    <t>2026.010207</t>
  </si>
  <si>
    <t>Liquidação da NE nº 2026NE0000344 - Referente ao recebimento de materiais de expediente, conf. NF-nº 7870 e demais documentos contidos no SEI 2026.010206.</t>
  </si>
  <si>
    <t>7870/2026</t>
  </si>
  <si>
    <t>915/2026</t>
  </si>
  <si>
    <t>2026.010206</t>
  </si>
  <si>
    <t>Liquidação da NE nº 2026NE0000517 - Referente ao recebimento de materiais de expediente, conf. NF-nº 7872 e demais documentos contidos no SEI 2026.010209.</t>
  </si>
  <si>
    <t>7872/2026</t>
  </si>
  <si>
    <t>916/2026</t>
  </si>
  <si>
    <t>2026.010209</t>
  </si>
  <si>
    <t>M C Q M COMERCIO</t>
  </si>
  <si>
    <t>Liquidação da NE nº 2026NE0000582 - Ref. Aquisição de equipamentos eletrônicos para a Assessoria de Relações Públicas e Cerimonial, TV 85" TCL QLED 85P7K 4K UHD e PROJETOR FULL HD INTELBRAS (TOMBOS: 24990 e 24991), conforme NFS-nº 66 documentos no SEI 2026.010782.</t>
  </si>
  <si>
    <t>66/2026</t>
  </si>
  <si>
    <t>927/2026</t>
  </si>
  <si>
    <t>2026.010782</t>
  </si>
  <si>
    <t>SOUL DISTRIBUIDORA DE PRODUTOS E EQUIPAMENTOS INDUSTRIAIS LTDA</t>
  </si>
  <si>
    <t>Liquidação da NE nº 2026NE0000227- Ref. Fornecimento de forno de micro-ondas conforme contração de empresa especializada para aquisição de eletrodomésticos e móveis para copa/cozinha, MICROONDAS AMIC02BN-01 BR 32L 1400W 127V (TOMBOS: 25653 e 25654), conforme NFS-nº 6705 documentos no SEI 2026.011268.</t>
  </si>
  <si>
    <t>6705/2026</t>
  </si>
  <si>
    <t>928/2026</t>
  </si>
  <si>
    <t>2026.011268</t>
  </si>
  <si>
    <t>INFORSHOP SUPRIMENTOS LTDA</t>
  </si>
  <si>
    <t>Liquidação da NE nº 2026NE0000773 - Ref. à aquisição de IMPRESSORA LASER CX522ADE 42C7360 LEXMARK (TOMBO: 24378), conforme Despacho 423.2026.01AJ-SUBADM,  NF-nº 11113 e demais documentos contidos no SEI 2024.008829.</t>
  </si>
  <si>
    <t>11113/2026</t>
  </si>
  <si>
    <t>968/2026</t>
  </si>
  <si>
    <t>2024.008829</t>
  </si>
  <si>
    <t>Fonte da informação: Sistema eletronico de informações (SEI) e sistema AFI. DOF/MPAM.</t>
  </si>
  <si>
    <t>Data da última atualização: 01/06/2026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</si>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</sst>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sz val="11"/>
      <color rgb="FF242424"/>
      <name val="Aptos Narrow"/>
      <family val="2"/>
      <scheme val="minor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3" fillId="0" borderId="0" applyBorder="0" applyProtection="0"/>
    <xf numFmtId="0" fontId="2" fillId="0" borderId="0"/>
  </cellStyleXfs>
  <cellXfs count="89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left"/>
    </xf>
    <xf numFmtId="2" fontId="4" fillId="0" borderId="0" xfId="4" applyNumberFormat="1" applyFont="1" applyAlignment="1">
      <alignment horizontal="left"/>
    </xf>
    <xf numFmtId="2" fontId="4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/>
    <xf numFmtId="0" fontId="8" fillId="0" borderId="0" xfId="4" applyFont="1"/>
    <xf numFmtId="2" fontId="8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2" fillId="0" borderId="0" xfId="4"/>
    <xf numFmtId="0" fontId="10" fillId="2" borderId="1" xfId="4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3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1" fillId="0" borderId="1" xfId="2" applyFont="1" applyBorder="1" applyAlignment="1" applyProtection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3" fillId="0" borderId="3" xfId="3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67" fontId="11" fillId="0" borderId="3" xfId="2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3" fillId="0" borderId="4" xfId="3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67" fontId="11" fillId="0" borderId="4" xfId="2" applyFont="1" applyBorder="1" applyAlignment="1" applyProtection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3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7" fontId="11" fillId="0" borderId="0" xfId="2" applyFont="1" applyBorder="1" applyAlignment="1" applyProtection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3" applyBorder="1" applyAlignment="1">
      <alignment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5" xfId="3" applyFont="1" applyBorder="1" applyAlignment="1">
      <alignment wrapText="1"/>
    </xf>
    <xf numFmtId="0" fontId="13" fillId="0" borderId="5" xfId="3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167" fontId="11" fillId="0" borderId="5" xfId="2" applyFont="1" applyBorder="1" applyAlignment="1" applyProtection="1">
      <alignment vertical="center" wrapText="1"/>
    </xf>
    <xf numFmtId="166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7" fontId="14" fillId="0" borderId="5" xfId="2" applyFont="1" applyBorder="1" applyAlignment="1">
      <alignment vertical="center" wrapText="1"/>
    </xf>
    <xf numFmtId="0" fontId="14" fillId="0" borderId="0" xfId="0" applyFont="1"/>
    <xf numFmtId="0" fontId="15" fillId="0" borderId="1" xfId="3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7" fontId="14" fillId="0" borderId="1" xfId="2" applyFont="1" applyBorder="1" applyAlignment="1">
      <alignment vertical="center" wrapText="1"/>
    </xf>
    <xf numFmtId="0" fontId="15" fillId="0" borderId="1" xfId="3" applyFont="1" applyBorder="1" applyAlignment="1" applyProtection="1">
      <alignment wrapText="1"/>
    </xf>
    <xf numFmtId="166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7" fontId="11" fillId="0" borderId="1" xfId="2" applyFont="1" applyBorder="1" applyAlignment="1" applyProtection="1">
      <alignment vertical="center"/>
    </xf>
    <xf numFmtId="0" fontId="14" fillId="0" borderId="1" xfId="3" applyFont="1" applyBorder="1" applyAlignment="1">
      <alignment wrapText="1"/>
    </xf>
    <xf numFmtId="0" fontId="15" fillId="0" borderId="6" xfId="3" applyFont="1" applyBorder="1" applyAlignment="1">
      <alignment vertical="center" wrapText="1"/>
    </xf>
    <xf numFmtId="0" fontId="13" fillId="0" borderId="7" xfId="3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3" fillId="0" borderId="10" xfId="3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/>
    </xf>
    <xf numFmtId="0" fontId="15" fillId="0" borderId="11" xfId="3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5" fillId="0" borderId="13" xfId="3" applyFont="1" applyBorder="1" applyAlignment="1">
      <alignment vertical="center" wrapText="1"/>
    </xf>
    <xf numFmtId="0" fontId="0" fillId="0" borderId="0" xfId="0" applyBorder="1" applyAlignment="1">
      <alignment vertical="center"/>
    </xf>
  </cellXfs>
  <cellStyles count="5">
    <cellStyle name="Hiperlink" xfId="3" builtinId="8"/>
    <cellStyle name="Moeda" xfId="2" builtinId="4"/>
    <cellStyle name="Normal" xfId="0" builtinId="0"/>
    <cellStyle name="Normal 2" xfId="4" xr:uid="{E843B13C-93BD-442F-AA60-028C660D7F74}"/>
    <cellStyle name="Vírgula" xfId="1" builtinId="3"/>
  </cellStyles>
  <dxfs count="4">
    <dxf>
      <numFmt numFmtId="165" formatCode="00&quot;.&quot;000&quot;.&quot;000&quot;/&quot;0000&quot;-&quot;00"/>
    </dxf>
    <dxf>
      <numFmt numFmtId="164" formatCode="000&quot;.&quot;000&quot;.&quot;000&quot;-&quot;00"/>
    </dxf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554AA834-F358-4294-879B-A6BF829B123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401898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-j5/DOF/2026/TRANSPARENCIA/Ordem%20Cronologica/Maio/BENS/NFS_6705_2026_SOUL_LTDA.pdf" TargetMode="External"/><Relationship Id="rId13" Type="http://schemas.openxmlformats.org/officeDocument/2006/relationships/hyperlink" Target="https://www.mpam.mp.br/images-j5/DOF/2026/TRANSPARENCIA/Ordem%20Cronologica/Maio/BENS/NFS_700_2025_G_REFRIGERACAO.pdf" TargetMode="External"/><Relationship Id="rId3" Type="http://schemas.openxmlformats.org/officeDocument/2006/relationships/hyperlink" Target="https://www.mpam.mp.br/images-j5/DOF/2026/TRANSPARENCIA/Ordem%20Cronologica/Maio/BENS/NFS_111_2026_GPTECH.pdf" TargetMode="External"/><Relationship Id="rId7" Type="http://schemas.openxmlformats.org/officeDocument/2006/relationships/hyperlink" Target="https://www.mpam.mp.br/images-j5/DOF/2026/TRANSPARENCIA/Ordem%20Cronologica/Maio/BENS/NFS_66_2026_M_C_Q_M_COMERCIO.pdf" TargetMode="External"/><Relationship Id="rId12" Type="http://schemas.openxmlformats.org/officeDocument/2006/relationships/hyperlink" Target="https://www.mpam.mp.br/images/Contratos/2022/Contrato/CT_25-2022_-_MP-PGJ_8363e.pdf" TargetMode="External"/><Relationship Id="rId2" Type="http://schemas.openxmlformats.org/officeDocument/2006/relationships/hyperlink" Target="https://www.mpam.mp.br/images-j5/DOF/2026/TRANSPARENCIA/Ordem%20Cronologica/Maio/BENS/NFS_110_2026_GPTECH.pdf" TargetMode="External"/><Relationship Id="rId1" Type="http://schemas.openxmlformats.org/officeDocument/2006/relationships/hyperlink" Target="https://www.mpam.mp.br/images-j5/DOF/2026/TRANSPARENCIA/Ordem%20Cronologica/Maio/BENS/NFS_109_2026_GPTECH.pdf" TargetMode="External"/><Relationship Id="rId6" Type="http://schemas.openxmlformats.org/officeDocument/2006/relationships/hyperlink" Target="https://www.mpam.mp.br/images-j5/DOF/2026/TRANSPARENCIA/Ordem%20Cronologica/Maio/BENS/NFS_7872_2026_R_DA_S_AGUIAR.pdf" TargetMode="External"/><Relationship Id="rId11" Type="http://schemas.openxmlformats.org/officeDocument/2006/relationships/hyperlink" Target="https://www.mpam.mp.br/images-j5/DOF/2026/TRANSPARENCIA/Ordem%20Cronologica/Maio/BENS/NFS_11113_2026_INFORSHOP.pdf" TargetMode="External"/><Relationship Id="rId5" Type="http://schemas.openxmlformats.org/officeDocument/2006/relationships/hyperlink" Target="https://www.mpam.mp.br/images-j5/DOF/2026/TRANSPARENCIA/Ordem%20Cronologica/Maio/BENS/NFS_7870_2026_R_DA_S_AGUIAR.pd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mpam.mp.br/images-j5/DOF/2026/TRANSPARENCIA/Ordem%20Cronologica/Maio/BENS/NFS_988_2026_ER_SOLUCOES.pdf" TargetMode="External"/><Relationship Id="rId4" Type="http://schemas.openxmlformats.org/officeDocument/2006/relationships/hyperlink" Target="https://www.mpam.mp.br/images-j5/DOF/2026/TRANSPARENCIA/Ordem%20Cronologica/Maio/BENS/NFS_7871_2026_R_DA_S_AGUIAR.pdf" TargetMode="External"/><Relationship Id="rId9" Type="http://schemas.openxmlformats.org/officeDocument/2006/relationships/hyperlink" Target="https://www.mpam.mp.br/images-j5/DOF/2026/TRANSPARENCIA/Ordem%20Cronologica/Maio/BENS/NFS_988_2026_ER_SOLUCOES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F53C-EC7F-4EB5-9A2B-7166C4562366}">
  <dimension ref="A1:M33"/>
  <sheetViews>
    <sheetView tabSelected="1" topLeftCell="A22" zoomScale="80" zoomScaleNormal="80" workbookViewId="0">
      <selection activeCell="C34" sqref="C34"/>
    </sheetView>
  </sheetViews>
  <sheetFormatPr defaultRowHeight="15"/>
  <cols>
    <col min="1" max="1" width="13.7109375" customWidth="1"/>
    <col min="2" max="2" width="14.7109375" customWidth="1"/>
    <col min="3" max="3" width="18.5703125" style="76" customWidth="1"/>
    <col min="4" max="4" width="45.28515625" customWidth="1"/>
    <col min="5" max="5" width="29.5703125" customWidth="1"/>
    <col min="6" max="6" width="18.7109375" style="3" customWidth="1"/>
    <col min="7" max="7" width="16.42578125" customWidth="1"/>
    <col min="8" max="8" width="9.5703125" hidden="1" customWidth="1"/>
    <col min="9" max="9" width="16.5703125" hidden="1" customWidth="1"/>
    <col min="10" max="10" width="20.85546875" customWidth="1"/>
    <col min="11" max="11" width="14.85546875" customWidth="1"/>
    <col min="12" max="12" width="16.5703125" bestFit="1" customWidth="1"/>
    <col min="13" max="13" width="19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B2" s="5"/>
      <c r="C2" s="5"/>
      <c r="D2" s="5"/>
      <c r="E2" s="5"/>
      <c r="F2" s="5"/>
      <c r="G2" s="5"/>
      <c r="H2" s="5"/>
      <c r="I2" s="4"/>
      <c r="J2" s="5"/>
      <c r="K2" s="5"/>
      <c r="L2" s="5"/>
      <c r="M2" s="5" t="s">
        <v>0</v>
      </c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5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ht="180">
      <c r="A7" s="20" t="s">
        <v>16</v>
      </c>
      <c r="B7" s="20">
        <v>1</v>
      </c>
      <c r="C7" s="21">
        <v>5778325000547</v>
      </c>
      <c r="D7" s="22" t="s">
        <v>17</v>
      </c>
      <c r="E7" s="23" t="s">
        <v>18</v>
      </c>
      <c r="F7" s="24" t="s">
        <v>19</v>
      </c>
      <c r="G7" s="25">
        <v>46164</v>
      </c>
      <c r="H7" s="26" t="s">
        <v>20</v>
      </c>
      <c r="I7" s="27">
        <v>1000000</v>
      </c>
      <c r="J7" s="25">
        <v>46167</v>
      </c>
      <c r="K7" s="22"/>
      <c r="L7" s="27">
        <f>14820+985180</f>
        <v>1000000</v>
      </c>
      <c r="M7" s="26" t="s">
        <v>21</v>
      </c>
    </row>
    <row r="8" spans="1:13" s="34" customFormat="1" ht="195">
      <c r="A8" s="20" t="s">
        <v>16</v>
      </c>
      <c r="B8" s="20">
        <v>2</v>
      </c>
      <c r="C8" s="20">
        <v>5778325000547</v>
      </c>
      <c r="D8" s="28" t="s">
        <v>17</v>
      </c>
      <c r="E8" s="29" t="s">
        <v>22</v>
      </c>
      <c r="F8" s="30" t="s">
        <v>19</v>
      </c>
      <c r="G8" s="31">
        <v>46164</v>
      </c>
      <c r="H8" s="32" t="s">
        <v>23</v>
      </c>
      <c r="I8" s="33">
        <v>235000</v>
      </c>
      <c r="J8" s="31">
        <v>46167</v>
      </c>
      <c r="K8" s="28"/>
      <c r="L8" s="33">
        <v>235000</v>
      </c>
      <c r="M8" s="32" t="s">
        <v>21</v>
      </c>
    </row>
    <row r="9" spans="1:13" s="34" customFormat="1">
      <c r="A9" s="35"/>
      <c r="B9" s="35"/>
      <c r="C9" s="35"/>
      <c r="D9" s="36"/>
      <c r="E9" s="37"/>
      <c r="F9" s="38"/>
      <c r="G9" s="39"/>
      <c r="H9" s="40"/>
      <c r="I9" s="41"/>
      <c r="J9" s="39"/>
      <c r="K9" s="36"/>
      <c r="L9" s="41"/>
      <c r="M9" s="40"/>
    </row>
    <row r="10" spans="1:13" s="34" customFormat="1" ht="20.25">
      <c r="A10" s="6" t="s">
        <v>24</v>
      </c>
      <c r="B10" s="42"/>
      <c r="C10" s="42"/>
      <c r="D10" s="43"/>
      <c r="E10" s="44"/>
      <c r="F10" s="45"/>
      <c r="G10" s="46"/>
      <c r="H10" s="47"/>
      <c r="I10" s="48"/>
      <c r="J10" s="46"/>
      <c r="K10" s="43"/>
      <c r="L10" s="48"/>
      <c r="M10" s="47"/>
    </row>
    <row r="11" spans="1:13" s="34" customFormat="1" ht="20.25">
      <c r="A11" s="6"/>
      <c r="B11" s="42"/>
      <c r="C11" s="42"/>
      <c r="D11" s="43"/>
      <c r="E11" s="44"/>
      <c r="F11" s="45"/>
      <c r="G11" s="46"/>
      <c r="H11" s="47"/>
      <c r="I11" s="48"/>
      <c r="J11" s="46"/>
      <c r="K11" s="43"/>
      <c r="L11" s="48"/>
      <c r="M11" s="47"/>
    </row>
    <row r="12" spans="1:13" s="34" customFormat="1" ht="18">
      <c r="A12" s="10" t="s">
        <v>2</v>
      </c>
      <c r="B12" s="11"/>
      <c r="C12" s="12"/>
      <c r="D12" s="13"/>
      <c r="E12" s="44"/>
      <c r="F12" s="45"/>
      <c r="G12" s="46"/>
      <c r="H12" s="47"/>
      <c r="I12" s="48"/>
      <c r="J12" s="46"/>
      <c r="K12" s="43"/>
      <c r="L12" s="48"/>
      <c r="M12" s="47"/>
    </row>
    <row r="13" spans="1:13" s="34" customFormat="1" ht="135">
      <c r="A13" s="21" t="s">
        <v>16</v>
      </c>
      <c r="B13" s="28">
        <v>1</v>
      </c>
      <c r="C13" s="49">
        <v>2037069000115</v>
      </c>
      <c r="D13" s="22" t="s">
        <v>25</v>
      </c>
      <c r="E13" s="50" t="s">
        <v>26</v>
      </c>
      <c r="F13" s="24" t="s">
        <v>27</v>
      </c>
      <c r="G13" s="25">
        <v>46148</v>
      </c>
      <c r="H13" s="51" t="s">
        <v>28</v>
      </c>
      <c r="I13" s="27">
        <v>2400</v>
      </c>
      <c r="J13" s="25">
        <v>46148</v>
      </c>
      <c r="K13" s="22"/>
      <c r="L13" s="27">
        <f>2371.2+28.8</f>
        <v>2400</v>
      </c>
      <c r="M13" s="51" t="s">
        <v>29</v>
      </c>
    </row>
    <row r="14" spans="1:13" s="60" customFormat="1" ht="207.75" customHeight="1">
      <c r="A14" s="21" t="s">
        <v>16</v>
      </c>
      <c r="B14" s="22">
        <v>2</v>
      </c>
      <c r="C14" s="49">
        <v>31122324000126</v>
      </c>
      <c r="D14" s="22" t="s">
        <v>30</v>
      </c>
      <c r="E14" s="52" t="s">
        <v>31</v>
      </c>
      <c r="F14" s="53" t="s">
        <v>32</v>
      </c>
      <c r="G14" s="54">
        <v>46150</v>
      </c>
      <c r="H14" s="55" t="s">
        <v>33</v>
      </c>
      <c r="I14" s="56">
        <v>254.79</v>
      </c>
      <c r="J14" s="57">
        <v>46150</v>
      </c>
      <c r="K14" s="58"/>
      <c r="L14" s="59">
        <v>254.79</v>
      </c>
      <c r="M14" s="55" t="s">
        <v>34</v>
      </c>
    </row>
    <row r="15" spans="1:13" s="60" customFormat="1" ht="180.75" customHeight="1">
      <c r="A15" s="21" t="s">
        <v>16</v>
      </c>
      <c r="B15" s="28">
        <v>3</v>
      </c>
      <c r="C15" s="49">
        <v>31122324000126</v>
      </c>
      <c r="D15" s="22" t="s">
        <v>30</v>
      </c>
      <c r="E15" s="61" t="s">
        <v>35</v>
      </c>
      <c r="F15" s="24" t="s">
        <v>36</v>
      </c>
      <c r="G15" s="62">
        <v>46150</v>
      </c>
      <c r="H15" s="51" t="s">
        <v>37</v>
      </c>
      <c r="I15" s="27">
        <v>848.64</v>
      </c>
      <c r="J15" s="25">
        <v>46150</v>
      </c>
      <c r="K15" s="22"/>
      <c r="L15" s="63">
        <v>848.64</v>
      </c>
      <c r="M15" s="51" t="s">
        <v>38</v>
      </c>
    </row>
    <row r="16" spans="1:13" s="60" customFormat="1" ht="178.5" customHeight="1">
      <c r="A16" s="21" t="s">
        <v>16</v>
      </c>
      <c r="B16" s="22">
        <v>4</v>
      </c>
      <c r="C16" s="49">
        <v>31122324000126</v>
      </c>
      <c r="D16" s="22" t="s">
        <v>30</v>
      </c>
      <c r="E16" s="64" t="s">
        <v>39</v>
      </c>
      <c r="F16" s="24" t="s">
        <v>40</v>
      </c>
      <c r="G16" s="65">
        <v>46150</v>
      </c>
      <c r="H16" s="66" t="s">
        <v>41</v>
      </c>
      <c r="I16" s="67">
        <v>2365</v>
      </c>
      <c r="J16" s="25">
        <v>46150</v>
      </c>
      <c r="K16" s="25"/>
      <c r="L16" s="67">
        <v>2365</v>
      </c>
      <c r="M16" s="66" t="s">
        <v>42</v>
      </c>
    </row>
    <row r="17" spans="1:13" s="34" customFormat="1" ht="105">
      <c r="A17" s="21" t="s">
        <v>16</v>
      </c>
      <c r="B17" s="28">
        <v>5</v>
      </c>
      <c r="C17" s="49">
        <v>4003942000184</v>
      </c>
      <c r="D17" s="22" t="s">
        <v>43</v>
      </c>
      <c r="E17" s="68" t="s">
        <v>44</v>
      </c>
      <c r="F17" s="24" t="s">
        <v>45</v>
      </c>
      <c r="G17" s="62">
        <v>46157</v>
      </c>
      <c r="H17" s="51" t="s">
        <v>46</v>
      </c>
      <c r="I17" s="27">
        <v>443.88</v>
      </c>
      <c r="J17" s="25">
        <v>46157</v>
      </c>
      <c r="K17" s="22"/>
      <c r="L17" s="27">
        <v>443.88</v>
      </c>
      <c r="M17" s="51" t="s">
        <v>47</v>
      </c>
    </row>
    <row r="18" spans="1:13" s="34" customFormat="1" ht="90">
      <c r="A18" s="21" t="s">
        <v>16</v>
      </c>
      <c r="B18" s="22">
        <v>6</v>
      </c>
      <c r="C18" s="49">
        <v>4003942000184</v>
      </c>
      <c r="D18" s="22" t="s">
        <v>43</v>
      </c>
      <c r="E18" s="69" t="s">
        <v>48</v>
      </c>
      <c r="F18" s="70" t="s">
        <v>49</v>
      </c>
      <c r="G18" s="25">
        <v>46157</v>
      </c>
      <c r="H18" s="26" t="s">
        <v>50</v>
      </c>
      <c r="I18" s="27">
        <v>2699.2</v>
      </c>
      <c r="J18" s="25">
        <v>46157</v>
      </c>
      <c r="K18" s="22"/>
      <c r="L18" s="27">
        <v>2669.2</v>
      </c>
      <c r="M18" s="51" t="s">
        <v>51</v>
      </c>
    </row>
    <row r="19" spans="1:13" s="34" customFormat="1" ht="90">
      <c r="A19" s="21" t="s">
        <v>16</v>
      </c>
      <c r="B19" s="22">
        <v>7</v>
      </c>
      <c r="C19" s="49">
        <v>4003942000184</v>
      </c>
      <c r="D19" s="22" t="s">
        <v>43</v>
      </c>
      <c r="E19" s="84" t="s">
        <v>52</v>
      </c>
      <c r="F19" s="70" t="s">
        <v>53</v>
      </c>
      <c r="G19" s="25">
        <v>46157</v>
      </c>
      <c r="H19" s="26" t="s">
        <v>54</v>
      </c>
      <c r="I19" s="27">
        <v>460.8</v>
      </c>
      <c r="J19" s="25">
        <v>46157</v>
      </c>
      <c r="K19" s="22"/>
      <c r="L19" s="27">
        <v>460.8</v>
      </c>
      <c r="M19" s="26" t="s">
        <v>55</v>
      </c>
    </row>
    <row r="20" spans="1:13" s="34" customFormat="1" ht="165">
      <c r="A20" s="21" t="s">
        <v>16</v>
      </c>
      <c r="B20" s="22">
        <v>8</v>
      </c>
      <c r="C20" s="85">
        <v>46701976000192</v>
      </c>
      <c r="D20" s="86" t="s">
        <v>56</v>
      </c>
      <c r="E20" s="87" t="s">
        <v>57</v>
      </c>
      <c r="F20" s="70" t="s">
        <v>58</v>
      </c>
      <c r="G20" s="25">
        <v>46157</v>
      </c>
      <c r="H20" s="26" t="s">
        <v>59</v>
      </c>
      <c r="I20" s="27">
        <v>9828</v>
      </c>
      <c r="J20" s="25">
        <v>46157</v>
      </c>
      <c r="K20" s="22"/>
      <c r="L20" s="27">
        <v>9828</v>
      </c>
      <c r="M20" s="26" t="s">
        <v>60</v>
      </c>
    </row>
    <row r="21" spans="1:13" s="34" customFormat="1" ht="195">
      <c r="A21" s="20" t="s">
        <v>16</v>
      </c>
      <c r="B21" s="28">
        <v>9</v>
      </c>
      <c r="C21" s="71">
        <v>51659136000149</v>
      </c>
      <c r="D21" s="72" t="s">
        <v>61</v>
      </c>
      <c r="E21" s="73" t="s">
        <v>62</v>
      </c>
      <c r="F21" s="74" t="s">
        <v>63</v>
      </c>
      <c r="G21" s="31">
        <v>46157</v>
      </c>
      <c r="H21" s="32" t="s">
        <v>64</v>
      </c>
      <c r="I21" s="33">
        <v>1144</v>
      </c>
      <c r="J21" s="31">
        <v>46157</v>
      </c>
      <c r="K21" s="28"/>
      <c r="L21" s="33">
        <f>13.73+1130.27</f>
        <v>1144</v>
      </c>
      <c r="M21" s="32" t="s">
        <v>65</v>
      </c>
    </row>
    <row r="22" spans="1:13" s="34" customFormat="1" ht="135">
      <c r="A22" s="21" t="s">
        <v>16</v>
      </c>
      <c r="B22" s="22">
        <v>10</v>
      </c>
      <c r="C22" s="21">
        <v>56215999001384</v>
      </c>
      <c r="D22" s="22" t="s">
        <v>66</v>
      </c>
      <c r="E22" s="23" t="s">
        <v>67</v>
      </c>
      <c r="F22" s="24" t="s">
        <v>68</v>
      </c>
      <c r="G22" s="25">
        <v>46164</v>
      </c>
      <c r="H22" s="26" t="s">
        <v>69</v>
      </c>
      <c r="I22" s="27">
        <v>4998</v>
      </c>
      <c r="J22" s="25">
        <v>46168</v>
      </c>
      <c r="K22" s="22"/>
      <c r="L22" s="27">
        <f>59.98+4938.02</f>
        <v>4998</v>
      </c>
      <c r="M22" s="26" t="s">
        <v>70</v>
      </c>
    </row>
    <row r="23" spans="1:13">
      <c r="A23" s="75" t="s">
        <v>71</v>
      </c>
      <c r="G23" s="77"/>
      <c r="H23" s="77"/>
      <c r="I23" s="77"/>
      <c r="J23" s="2"/>
      <c r="K23" s="4"/>
      <c r="M23" s="78"/>
    </row>
    <row r="24" spans="1:13">
      <c r="A24" s="88" t="s">
        <v>72</v>
      </c>
      <c r="B24" s="75"/>
      <c r="G24" s="4"/>
      <c r="H24" s="4"/>
      <c r="I24" s="4"/>
      <c r="J24" s="2"/>
      <c r="K24" s="43"/>
    </row>
    <row r="25" spans="1:13">
      <c r="A25" s="79" t="s">
        <v>73</v>
      </c>
      <c r="B25" s="80"/>
      <c r="C25" s="81"/>
      <c r="D25" s="4"/>
    </row>
    <row r="26" spans="1:13">
      <c r="A26" s="79" t="s">
        <v>74</v>
      </c>
      <c r="B26" s="79"/>
      <c r="C26" s="82"/>
      <c r="D26" s="2"/>
    </row>
    <row r="27" spans="1:13">
      <c r="A27" s="79" t="s">
        <v>75</v>
      </c>
      <c r="B27" s="79"/>
      <c r="C27" s="83"/>
      <c r="D27" s="79"/>
    </row>
    <row r="28" spans="1:13">
      <c r="C28" s="83"/>
      <c r="D28" s="79"/>
    </row>
    <row r="29" spans="1:13" ht="15" customHeight="1"/>
    <row r="30" spans="1:13" ht="15" customHeight="1"/>
    <row r="31" spans="1:13" ht="15" customHeight="1"/>
    <row r="32" spans="1:13" ht="15" customHeight="1"/>
    <row r="33" ht="15" customHeight="1"/>
  </sheetData>
  <conditionalFormatting sqref="C7:C11">
    <cfRule type="cellIs" dxfId="3" priority="3" operator="between">
      <formula>111111111</formula>
      <formula>99999999999</formula>
    </cfRule>
    <cfRule type="cellIs" dxfId="2" priority="4" operator="between">
      <formula>111111111111</formula>
      <formula>99999999999999</formula>
    </cfRule>
  </conditionalFormatting>
  <conditionalFormatting sqref="C13:C22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14" r:id="rId1" xr:uid="{F3A993C6-92C4-422B-9CC5-4CCEEE13B705}"/>
    <hyperlink ref="F15" r:id="rId2" xr:uid="{AA1D09AA-E4EF-4318-B05E-676B726C5ED4}"/>
    <hyperlink ref="F16" r:id="rId3" xr:uid="{007A5113-D4A2-4CDD-8626-638F2E6FAB29}"/>
    <hyperlink ref="F17" r:id="rId4" xr:uid="{2358F8AF-ADD0-41EC-9ADB-6151B56D09A4}"/>
    <hyperlink ref="F18" r:id="rId5" xr:uid="{01C96812-6132-45A5-ABF4-FC82C3245F2A}"/>
    <hyperlink ref="F19" r:id="rId6" xr:uid="{EF11BBFD-DBF3-45E1-8F83-7175D8061AF6}"/>
    <hyperlink ref="F20" r:id="rId7" xr:uid="{1E68D2B5-0D91-4956-81AA-5CB96CD89B4C}"/>
    <hyperlink ref="F21" r:id="rId8" xr:uid="{9A2A24CB-9B3C-4C64-857D-A946B36A259C}"/>
    <hyperlink ref="F7" r:id="rId9" xr:uid="{4309FBEF-021E-4409-9970-59583BC97267}"/>
    <hyperlink ref="F8" r:id="rId10" xr:uid="{1BAAC425-68BE-48AC-8D66-CDA51DD6D8EC}"/>
    <hyperlink ref="F22" r:id="rId11" xr:uid="{55A602A3-56D9-427E-AEA8-DDC1920DB7EF}"/>
    <hyperlink ref="E13" r:id="rId12" xr:uid="{CC9033CC-BD99-4C48-ACA8-A0A96C20E7CA}"/>
    <hyperlink ref="F13" r:id="rId13" xr:uid="{426851B6-F43F-4357-8D51-A35E7BC6096F}"/>
  </hyperlinks>
  <pageMargins left="0.511811024" right="0.511811024" top="0.78740157499999996" bottom="0.78740157499999996" header="0.31496062000000002" footer="0.31496062000000002"/>
  <pageSetup scale="40" orientation="portrait" r:id="rId14"/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E13A3AEE-14E7-44EB-ACA0-9B5D29BC3D60}"/>
</file>

<file path=customXml/itemProps2.xml><?xml version="1.0" encoding="utf-8"?>
<ds:datastoreItem xmlns:ds="http://schemas.openxmlformats.org/officeDocument/2006/customXml" ds:itemID="{90A4BECD-F6D6-4E30-8B4C-86C6DF6D996B}"/>
</file>

<file path=customXml/itemProps3.xml><?xml version="1.0" encoding="utf-8"?>
<ds:datastoreItem xmlns:ds="http://schemas.openxmlformats.org/officeDocument/2006/customXml" ds:itemID="{7D91A744-2524-45F0-80A4-28E6EB309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cp:lastPrinted>2026-06-01T15:15:40Z</cp:lastPrinted>
  <dcterms:created xsi:type="dcterms:W3CDTF">2026-06-01T15:13:41Z</dcterms:created>
  <dcterms:modified xsi:type="dcterms:W3CDTF">2026-06-01T15:16:10Z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