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Empenhos" sheetId="1" r:id="rId1"/>
    <sheet name="Planilha2" sheetId="2" r:id="rId2"/>
  </sheets>
  <definedNames>
    <definedName name="_xlnm.Print_Area" localSheetId="0">'Empenhos'!$A$1:$I$288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<sst xmlns="http://schemas.openxmlformats.org/spreadsheetml/2006/main" count="1139" uniqueCount="449">
  <si>
    <t>JANEIRO /2019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</si>
  <si>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</si>
  <si>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</si>
  <si>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</si>
  <si>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</si>
  <si>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</si>
  <si>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</si>
  <si>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</si>
  <si>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</si>
  <si>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</si>
  <si>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</si>
  <si>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</si>
  <si>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VANIAS BATISTA MENDONÇA</t>
  </si>
  <si>
    <t>COMPLEMENTO DO 1º TERMO ADITIVO AO CONTRATO ADMINISTRATIVO Nº 009/2015-MP/PGJ, 
REFERENTE À LOCAÇÃO DE IMÓVEL SITUADO À AVENIDA ANDRÉ ARAÚJO, Nº 129 – ADRIANÓPOLIS</t>
  </si>
  <si>
    <t>NÃO SE APLICA</t>
  </si>
  <si>
    <t>5 – DISPENSA DE LICITAÇÃO</t>
  </si>
  <si>
    <t>2019NE00001</t>
  </si>
  <si>
    <t xml:space="preserve"> AKO ADMINISTRADORA DE IMOVEIS LTDA</t>
  </si>
  <si>
    <t>COMPLEMENTO DO 1º TERMO ADITIVO AO CONTRATO ADMINISTRATIVO Nº 011/2015-MP/PGJ, 
REFERENTE À LOCAÇÃO DE IMÓVEL SITUADO NO 2º PAVIMENTO DO EMPREENDIMENTO SHOPPING
CIDADE LESTE</t>
  </si>
  <si>
    <t>2019NE00002</t>
  </si>
  <si>
    <t xml:space="preserve"> ALVES LIRA LTDA</t>
  </si>
  <si>
    <t>COMPLEMENTO DO 1º TERMO ADITIVO AO CONTRATO ADMINISTRATIVO Nº 018/2015-MP/PGJ, 
REFERENTE À LOCAÇÃO DO IMÓVEL SITUADO NA RUA BELO HORIZONTE, 500, ALEIXO, MANAUS</t>
  </si>
  <si>
    <t>2019NE00003</t>
  </si>
  <si>
    <t xml:space="preserve"> PRODAM PROCESSAMENTO DE DADOS AMAZONAS SA</t>
  </si>
  <si>
    <t>COMPLEMENTO AO 3º TERMO ADITIVO AO CONTRATO ADMINISTRATIVO N.º 024/2015 - MP/PGJ, 
REFERENTE A PRESTAÇÃO DE SERVIÇOS DE REDE, COMPREENDENDO ACESSO À METROMAO</t>
  </si>
  <si>
    <t>2019NE00004</t>
  </si>
  <si>
    <t>2019NE00005</t>
  </si>
  <si>
    <t xml:space="preserve"> AMAZONAS DISTRIBUIDORA DE ENERGIA S/A</t>
  </si>
  <si>
    <t>COMPLEMENTO DO 2º TERMO ADITIVO AO CONTRATO ADMINISTRATIVO Nº 001/2016, REFERENTE À 
PRESTAÇÃO DE SERVIÇOS DE FORNECIMENTO DE ENERGIA ELÉTRICA</t>
  </si>
  <si>
    <t>6 – INEXÍGIVEL</t>
  </si>
  <si>
    <t>2019NE00006</t>
  </si>
  <si>
    <t xml:space="preserve"> MANAUS AMBIENTAL S.A</t>
  </si>
  <si>
    <t>COMPLEMENTO DO 2º TERMO ADITIVO AO CONTRATO ADMINISTRATIVO N.º 010/2016-MP/PGJ, VISANDO
À PRESTAÇÃO DE SERVIÇOS DE FORNECIMENTO DE ÁGUA POTÁVEL E SISTEMA DE ESGOTO</t>
  </si>
  <si>
    <t>2019NE00007</t>
  </si>
  <si>
    <t>COMPLEMENTO DO 2º TERMO ADITIVO AO CONTRATO ADMINISTRATIVO Nº 011/2016, CUJO OBJETO É A 
PRESTAÇÃO DE SERVIÇOS DE LICENÇA DE USO DO SISTEMA DE GESTÃO E CONTROLE PATRIMONIAL -
AJURI</t>
  </si>
  <si>
    <t>2019NE00008</t>
  </si>
  <si>
    <t>COMPLEMENTO DO 2º TERMO ADITIVO AO CONTRATO ADMINISTRATIVO Nº 017/2016, REFERENTE À 
PRESTAÇÃO DE SERVIÇOS DE FORNECIMENTO DE ENERGIA ELÉTRICA</t>
  </si>
  <si>
    <t>2019NE00009</t>
  </si>
  <si>
    <t xml:space="preserve"> HUGHES TELECOMUNICAÇÕES DO BRASIL LTDA</t>
  </si>
  <si>
    <t>COMPLEMENTO DO CONTRATO ADMINISTRATIVO N.º 031/2016, DECORRENTE DE ADESÃO À ATA DE SRP DO PREGÃO ELETRÔNICO Nº 09/2016-TRE/PA, PARA PRESTAÇÃO DE SERVIÇOS DE
TELECOMUNICAÇÕES DE DADOS BIDIRECIONAL</t>
  </si>
  <si>
    <t>MENOR PREÇO</t>
  </si>
  <si>
    <t>8 – PREGÃO ELETRÔNICO</t>
  </si>
  <si>
    <t>2019NE00010</t>
  </si>
  <si>
    <t>2019NE00011</t>
  </si>
  <si>
    <t>COMPLEMENTO DO 1º TERMO ADITIVO AO CONTRATO ADMINISTRATIVO N.º 002/2017-MP/PGJ, CUJO 
OBJETO É A PRESTAÇÃO DE SERVIÇOS DE EXECUÇÃO DO SISTEMA PRODAM-RH</t>
  </si>
  <si>
    <t>2019NE00012</t>
  </si>
  <si>
    <t xml:space="preserve"> EYES NWHERE SISTEMAS INTELIGENTES DE IMAGEM LTDA</t>
  </si>
  <si>
    <t>2019NE00013</t>
  </si>
  <si>
    <t>COMPLEMENTO DO 2º TERMO ADITIVO AO CONTRATO ADMINISTRATIVO 003/2017-MP/PGJ DECORRENTE DO PREGÃO ELETRÔNICO Nº 4.001/2017-CPL/MP/PGJ, TENDO EM VISTA A CONTRATAÇÃO DE SERVIÇOS DE CONECTIVIDADE PONTO A PONTO EM FIBRA ÓPTICA</t>
  </si>
  <si>
    <t>2019NE00014</t>
  </si>
  <si>
    <t>PRORROGAÇÃO DO CONTRATO ADMINISTRATIVO Nº 003/2017, DECORRENTE DO PREGÃO ELETRÔNICO 
Nº 4.001/2017-CPL/MP/PGJ, POR MEIO DO 3º TERMO ADITIVO, PARA PRESTAÇÃO DE SERVIÇOS DE
CONECTIVIDADE PONTO A PONTO EM FIBRA ÓPTICA</t>
  </si>
  <si>
    <t>2019NE00015</t>
  </si>
  <si>
    <t xml:space="preserve"> G REFRIGERAÇAO COM E SERV DE REFRIGERAÇAO LTDA  ME</t>
  </si>
  <si>
    <t xml:space="preserve"> COMPLEMENTO DA PRORROGAÇÃO DO CONTRATO ADMINISTRATIVO Nº 010/2017-MP/PGJ, DECORRENTE DO PREGÃO PRESENCIAL Nº 5.003/2017-CPL/MP/PGJ, REFERENTE À CONTRATAÇÃO DE EMPRESA ESPECIALIZADA PARA PRESTAÇÃO DE SERVIÇOS DE MANUTENÇÃO PREVENTIVA E CORRETIVA</t>
  </si>
  <si>
    <t>9 – PREGÃO PRESENCIAL</t>
  </si>
  <si>
    <t>2019NE00016</t>
  </si>
  <si>
    <t xml:space="preserve"> FRANCISCO W A JUNIOR ENGENHARIA AMBIENTAL</t>
  </si>
  <si>
    <t>COMPLEMENTO DO 1º TERMO ADITIVO AO CONTRATO ADMINISTRATIVO 011/2017-MP/PGJ, 
DECORRENTE DO PREGÃO PRESENCIAL Nº 5.002/2017-CPL/MP/PGJ, REFERENTE À PRESTAÇÃO DE
SERVIÇOS DE OPERAÇÃO E MANUTENÇÃO PREVENTIVA E CORRETIVA</t>
  </si>
  <si>
    <t>2019NE00017</t>
  </si>
  <si>
    <t xml:space="preserve"> RPJ COMERCIO E SERVICOS DA AMAZONIA LTDA</t>
  </si>
  <si>
    <t>COMPLEMENTO DO CONTRATO ADMINISTRATIVO Nº 016/2017, DECORRENTE DO PREGÃO ELETRÔNICO 
Nº 4.018/2017-CPL/MP/PGJ, PARA PRESTAÇÃO DE SERVIÇOS DE CONECTIVIDADE PONTO A PONTO EM
FIBRA ÓPTICA</t>
  </si>
  <si>
    <t>2019NE00018</t>
  </si>
  <si>
    <t xml:space="preserve"> CRIART SERVIÇOS DE TERCEIRIZAÇAO DE MAO DE OBRA LTDA</t>
  </si>
  <si>
    <t>COMPLEMENTO DO CONTRATO ADMINISTRATIVO Nº 020/2017, DECORRENTE DO PREGÃO PRESENCIAL Nº 5.004/2017-CPL/MP/PGJ, CUJO OBJETO É A PRESTAÇÃO DE SERVIÇOS CONTINUADOS DE LIMPEZA E CONSERVAÇÃO</t>
  </si>
  <si>
    <t>2019NE00019</t>
  </si>
  <si>
    <t>2019NE00020</t>
  </si>
  <si>
    <t xml:space="preserve"> ELEVADORES BRASIL LTDA </t>
  </si>
  <si>
    <t>2019NE00021</t>
  </si>
  <si>
    <t xml:space="preserve"> ALPHA TELECOMUNICAÇOES LTDA</t>
  </si>
  <si>
    <t>2019NE00022</t>
  </si>
  <si>
    <t xml:space="preserve"> EMPRESA JORNAL DO COMERCIO LTDA</t>
  </si>
  <si>
    <t>COMPLEMENTO DO CONTRATO ADMINISTRATIVO Nº 006/2018-MP/PGJ, DECORRENTE DO PREGÃO 
PRESENCIAL Nº 5.003/2018-CPL/MP/PGJ, REFERENTE À PRESTAÇÃO DE SERVIÇOS DE PUBLICAÇÃO DOS
ATOS OFICIAIS E NOTAS DE INTERESSE PÚBLICO</t>
  </si>
  <si>
    <t>2019NE00023</t>
  </si>
  <si>
    <t xml:space="preserve"> INSTITUTO EUVALDO LODI</t>
  </si>
  <si>
    <t>COMPLEMENTO DO CONTRATO ADMINISTRATIVO Nº 007/2018-MP/PGJ, DECORRENTE DO PREGÃO 
ELETRÔNICO Nº 4.014/2018-CPL/MP/PGJ, REFERENTE À CONTRATAÇÃO DE EMPRESA ESPECIALIZADA
NA PRESTAÇÃO DE SERVIÇOS DE INTERMEDIAÇÃO DE ESTÁGIO</t>
  </si>
  <si>
    <t>2019NE00024</t>
  </si>
  <si>
    <t xml:space="preserve"> TELEFONICA BRASIL S.A.</t>
  </si>
  <si>
    <t>COMPLEMENTO DO CONTRATO ADMINISTRATIVO Nº 011/2018-MP/PGJ, DECORRENTE DO PREGÃO
ELETRÔNICO Nº 4.007/2018-CPL/MP/PGJ, REFERENTE À PRESTAÇÃO DE SERVIÇOS DE TELEFONIA
MÓVEL PESSOAL (SMP),</t>
  </si>
  <si>
    <t>2019NE00025</t>
  </si>
  <si>
    <t xml:space="preserve"> VERA NEIDE PINTO CAVALCANTE</t>
  </si>
  <si>
    <t>COMPLEMENTO DO CONTRATO ADMINISTRATIVO Nº 019/2018-MP/PGJ, REFERENTE À LOCAÇÃO DE 
IMÓVEL LOCALIZADO NA RUA GONÇALVES LEDO Nº 132, CENTRO, COARI/AM,</t>
  </si>
  <si>
    <t>2019NE00026</t>
  </si>
  <si>
    <t xml:space="preserve"> VILA DA BARRA COM E REP E SERV DE DEDETIZACAO LTDA</t>
  </si>
  <si>
    <t>2019NE00027</t>
  </si>
  <si>
    <t>COMPLEMENTO DO CONTRATO ADMINISTRATIVO Nº 023/2018-MP/PGJ, REFERENTE À LOCAÇÃO DE 23  VAGAS PARA ESTACIONAMENTO, NO IMÓVEL LOCALIZADO À AV. ANDRÉ ARAÚJO, Nº 19,
ALEIXO,</t>
  </si>
  <si>
    <t>2019NE00028</t>
  </si>
  <si>
    <t xml:space="preserve"> T N NETO</t>
  </si>
  <si>
    <t>2019NE00029</t>
  </si>
  <si>
    <t>2019NE00030</t>
  </si>
  <si>
    <t xml:space="preserve"> REQUINTE COMERCIO DE ALIMENTOS LTDA</t>
  </si>
  <si>
    <t>2019NE00031</t>
  </si>
  <si>
    <t xml:space="preserve"> COENCIL COMERCIO IMPORTACAO E EXPORTACAO LTDA</t>
  </si>
  <si>
    <t>COMPLEMENTO DO CONTRATO ADMINISTRATIVO Nº 032/2018-MP/PGJ, REFERENTE A LOCAÇÃO DE 
IMÓVEIS</t>
  </si>
  <si>
    <t>2019NE00032</t>
  </si>
  <si>
    <t xml:space="preserve"> MENDEX NETWORKS TELECOMUNICAÇOES LTDA  EPP</t>
  </si>
  <si>
    <t>COMPLEMENTO DO CONTRATO ADMINISTRATIVO Nº 033/2018-MP/PGJ, DECORRENTE DO PREGÃO 
ELETRÔNICO Nº 4.020/2018-CPL/MP/PGJ, REFERENTE À PRESTAÇÃO DE SERVIÇOS DE ACESSO À
INTERNET</t>
  </si>
  <si>
    <t>2019NE00033</t>
  </si>
  <si>
    <t xml:space="preserve"> TELEMAR NORTE LESTE S.A</t>
  </si>
  <si>
    <t>COMPLEMENTO DO CONTRATO ADMINISTRATIVO Nº 035/2018-MP/PGJ, REFERENTE À PRESTAÇÃO DE 
SERVIÇO TELEFÔNICO FIXO COMUTADO – STFC</t>
  </si>
  <si>
    <t>2019NE00034</t>
  </si>
  <si>
    <t xml:space="preserve"> UATUMA EMPREENDIMENTOS TURISTICOS LTDA</t>
  </si>
  <si>
    <t>2019NE00035</t>
  </si>
  <si>
    <t xml:space="preserve"> 909 MARKENTIG DIGITAL E PUBLICIDADE  EIRELI</t>
  </si>
  <si>
    <t>2019NE00036</t>
  </si>
  <si>
    <t xml:space="preserve"> EMPRESA BRASILEIRA DE CORREIOS E TELEGRAFOS EBCT</t>
  </si>
  <si>
    <t>COMPLEMENTO DO CONTRATO ADMINISTRATIVO Nº 043/2018-MP/PGJ, REFERENTE À PRESTAÇÃO DE 
SERVIÇOS POSTAIS NACIONAIS E INTERNACIONAIS, COM FORNECIMENTO DE PRODUTOS</t>
  </si>
  <si>
    <t>2019NE00037</t>
  </si>
  <si>
    <t>COMPLEMENTO DO CONTRATO ADMINISTRATIVO Nº 043/2018-MP/PGJ, REFERENTE À PRESTAÇÃO DE SERVIÇOS DE TRANSPORTE TERRESTRE, FLUVIAL E AÉREO, INTERMUNICIPAL E INTERESTADUAL DE
ENCOMENDAS</t>
  </si>
  <si>
    <t>2019NE00038</t>
  </si>
  <si>
    <t xml:space="preserve"> SIDI SERVIÇOS DE COMUNICAÇAO LTDA  ME</t>
  </si>
  <si>
    <t>COMPLEMENTO DO CONTRATO ADMINISTRATIVO Nº 044/2018-MP/PGJ, DECORRENTE DO PREGÃO 
ELETRÔNICO Nº 4.029/2018-CPL/MP/PGJ, REFERENTE À CONTRATAÇÃO DE SERVIÇO DE INTERNET PARA
SEDE DO MPAM (150 MBPS),</t>
  </si>
  <si>
    <t>2019NE00039</t>
  </si>
  <si>
    <t>COMPLEMENTO DO CONTRATO ADMINISTRATIVO Nº 046/2018-MP/PGJ, DECORRENTE DO PREGÃO 
ELETRÔNICO Nº 4.031/2018-CPL/MP/PGJ, REFERENTE À CONTRATAÇÃO DE SERVIÇO DE LINK DE
CONECTIVIDADE PONTO A PONTO EM FIBRA ÓPTICA</t>
  </si>
  <si>
    <t>2019NE00040</t>
  </si>
  <si>
    <t>CONTRATAÇÃO DE SERVIÇO DE EXECUÇÃO DE SISTEMAS PRODAM-RH, PARA MANTER O CADASTRO 
DOS SERVIDORES E FOLHA DE PAGAMENTO DE PESSOAL</t>
  </si>
  <si>
    <t>2019NE00041</t>
  </si>
  <si>
    <t>2019NE00042</t>
  </si>
  <si>
    <t xml:space="preserve"> PREFEITURA MUNICIPAL DE NOVA OLINDA DO NORTE</t>
  </si>
  <si>
    <t>COMPLEMENTO DO CONVÊNIO Nº 007/2018-MP/PGJ, FIRMADO ENTRE O MINISTÉRIO PÚBLICO DO 
ESTADO DO AMAZONAS E A PREFEITURA MUNICIPAL DE NOVA OLINDA DO NORTE</t>
  </si>
  <si>
    <t>7 – NÃO SE APLICA</t>
  </si>
  <si>
    <t>2019NE00045</t>
  </si>
  <si>
    <t xml:space="preserve"> PREFEITURA MUNICIPAL DE BORBA</t>
  </si>
  <si>
    <t>COMPLEMENTO DO CONVÊNIO Nº 008/2018-MP/PGJ, FIRMADO ENTRE O MINISTÉRIO PÚBLICO DO 
ESTADO DO AMAZONAS E A PREFEITURA MUNICIPAL DE BORBA</t>
  </si>
  <si>
    <t>2019NE00046</t>
  </si>
  <si>
    <t xml:space="preserve"> PREFEITURA MUNICIPAL DE COARI</t>
  </si>
  <si>
    <t>COMPLEMENTO DO CONVÊNIO Nº 009/2018-MP/PGJ, FIRMADO ENTRE O MINISTÉRIO PÚBLICO DO 
ESTADO DO AMAZONAS E A PREFEITURA MUNICIPAL DE COARI</t>
  </si>
  <si>
    <t>2019NE00047</t>
  </si>
  <si>
    <t xml:space="preserve"> PREFEITURA MUNICIPAL DE AUTAZES</t>
  </si>
  <si>
    <t>COMPLEMENTO DO CONVÊNIO Nº 011/2018-MP/PGJ, FIRMADO ENTRE O MINISTÉRIO PÚBLICO DO 
ESTADO DO AMAZONAS E A PREFEITURA MUNICIPAL DE AUTAZES</t>
  </si>
  <si>
    <t>2019NE00048</t>
  </si>
  <si>
    <t xml:space="preserve"> PREFEITURA MUNICIPAL DE ALVARAES</t>
  </si>
  <si>
    <t>COMPLEMENTO DO CONVÊNIO Nº 013/2018-MP/PGJ, FIRMADO ENTRE O MINISTÉRIO PÚBLICO DO 
ESTADO DO AMAZONAS E A PREFEITURA MUNICIPAL DE ALVARÃES</t>
  </si>
  <si>
    <t>2019NE00049</t>
  </si>
  <si>
    <t xml:space="preserve"> PREFEITURA MUNICIPAL DE CANUTAMA</t>
  </si>
  <si>
    <t>COMPLEMENTO DO CONVÊNIO Nº 014/2018-MP/PGJ, FIRMADO ENTRE O MINISTÉRIO PÚBLICO DO 
ESTADO DO AMAZONAS E A PREFEITURA MUNICIPAL DE CANUTAMA</t>
  </si>
  <si>
    <t>2019NE00050</t>
  </si>
  <si>
    <t xml:space="preserve"> PREFEITURA MUNICIPAL DE LABREA</t>
  </si>
  <si>
    <t>COMPLEMENTO DO CONVÊNIO Nº 015/2018-MP/PGJ, FIRMADO ENTRE O MINISTÉRIO PÚBLICO DO 
ESTADO DO AMAZONAS E A PREFEITURA MUNICIPAL DE LÁBREA</t>
  </si>
  <si>
    <t>2019NE00051</t>
  </si>
  <si>
    <t xml:space="preserve"> PREFEITURA MUNICIPAL DE TEFE</t>
  </si>
  <si>
    <t>COMPLEMENTO DO CONVÊNIO Nº 016/2018-MP/PGJ, FIRMADO ENTRE O MINISTÉRIO PÚBLICO DO 
ESTADO DO AMAZONAS E A PREFEITURA DE TEFÉ</t>
  </si>
  <si>
    <t>2019NE00052</t>
  </si>
  <si>
    <t xml:space="preserve"> PREFEITURA MUNICIPAL DE HUMAITA</t>
  </si>
  <si>
    <t>COMPLEMENTO DO CONVÊNIO Nº 017/2018-MP/PGJ, CUJO OBJETO É A CESSÃO DE SERVIDORES 
MUNICIPAIS, PARA ATUAREM NAS PROMOTORIAS DE JUSTIÇA DA COMARCA DE HUMAITÁ</t>
  </si>
  <si>
    <t>2019NE00053</t>
  </si>
  <si>
    <t xml:space="preserve"> PREFEITURA MUNICIPAL DE MANICORE</t>
  </si>
  <si>
    <t>COMPLEMENTO DO CONVÊNIO Nº 018/2018-MP/PGJ, FIRMADO ENTRE O MINISTÉRIO PÚBLICO DO 
ESTADO DO AMAZONAS E A PREFEITURA MUNICIPAL DE MANICORÉ</t>
  </si>
  <si>
    <t>2019NE00054</t>
  </si>
  <si>
    <t xml:space="preserve"> PREFEITURA MUNICIPAL DE MAUES</t>
  </si>
  <si>
    <t>COMPLEMENTO DO CONVÊNIO Nº 020/2018-MP/PGJ, FIRMADO ENTRE O MINISTÉRIO PÚBLICO DO 
ESTADO DO AMAZONAS E A PREFEITURA MUNICIPAL DE MAUÉS</t>
  </si>
  <si>
    <t>2019NE00055</t>
  </si>
  <si>
    <t xml:space="preserve"> PREFEITURA MUNICIPAL DE BOCA DO ACRE</t>
  </si>
  <si>
    <t>COMPLEMENTO DO CONVÊNIO Nº 021/2018-MP/PGJ, FIRMADO ENTRE O MINISTÉRIO PÚBLICO DO 
ESTADO DO AMAZONAS E A PREFEITURA MUNICIPAL DE BOCA DO ACRE</t>
  </si>
  <si>
    <t>2019NE00056</t>
  </si>
  <si>
    <t xml:space="preserve"> SECRETARIA MUNICIPAL DE EDUCACAO (SEMED)</t>
  </si>
  <si>
    <t>COMPLEMENTO DO CONVÊNIO Nº 021/2018-MP/PGJ, FIRMADO ENTRE O MINISTÉRIO PÚBLICO DO 
ESTADO DO AMAZONAS E A PREFEITURA MUNICIPAL DE MANAUS, POR MEIO DE SUA SECRETARIA
MUNICIPAL DE EDUCAÇÃO (SEMED)</t>
  </si>
  <si>
    <t>2019NE00057</t>
  </si>
  <si>
    <t xml:space="preserve"> PREFEITURA MUNICIPAL DE ITACOATIARA</t>
  </si>
  <si>
    <t>COMPLEMENTO DO CONVÊNIO Nº 022/2018-MP/PGJ, FIRMADO ENTRE O MINISTÉRIO PÚBLICO DO 
ESTADO DO AMAZONAS E A PREFEITURA MUNICIPAL DE ITACOATIARA</t>
  </si>
  <si>
    <t>2019NE00058</t>
  </si>
  <si>
    <t xml:space="preserve"> PREFEITURA MUNICIPAL DE PARINTINS</t>
  </si>
  <si>
    <t>COMPLEMENTO DO CONVÊNIO Nº 023/2018-MP/PGJ, FIRMADO ENTRE O MINISTÉRIO PÚBLICO DO 
ESTADO DO AMAZONAS E A PREFEITURA MUNICIPAL DE PARINTINS, VISANDO À CESSÃO DE
SERVIDORES MUNICIPAIS PARA ATUAREM NA PROMOTORIA DE JUSTIÇA DA COMARCA DO REFERIDO
MUNICÍPIO</t>
  </si>
  <si>
    <t>2019NE00059</t>
  </si>
  <si>
    <t xml:space="preserve"> PREFEITURA MUNICIPAL DE BARREIRINHA</t>
  </si>
  <si>
    <t>COMPLEMENTO DO CONVÊNIO Nº 024/2018-MP/PGJ, FIRMADO ENTRE O MINISTÉRIO PÚBLICO DO 
ESTADO DO AMAZONAS E A PREFEITURA MUNICIPAL DE BARREIRINHA</t>
  </si>
  <si>
    <t>2019NE00060</t>
  </si>
  <si>
    <t xml:space="preserve"> AMAZONAS GOVERNO DO ESTADO</t>
  </si>
  <si>
    <t>COMPLEMENTO DO CONVÊNIO Nº 025/2018-MP/PGJ, FIRMADO ENTRE O MINISTÉRIO PÚBLICO DO 
ESTADO DO AMAZONAS E A POLÍCIA CIVIL</t>
  </si>
  <si>
    <t>2019NE00061</t>
  </si>
  <si>
    <t xml:space="preserve"> PREFEITURA MUNICIPAL DE SILVES</t>
  </si>
  <si>
    <t>COMPLEMENTO DO CONVÊNIO Nº 026/2018-MP/PGJ, FIRMADO ENTRE O MINISTÉRIO PÚBLICO DO 
ESTADO DO AMAZONAS E A PREFEITURA MUNICIPAL DE SILVES</t>
  </si>
  <si>
    <t>2019NE00062</t>
  </si>
  <si>
    <t xml:space="preserve"> PREFEITURA MUNICIPAL DE NOVO AIRAO</t>
  </si>
  <si>
    <t>COMPLEMENTO DO CONVÊNIO Nº 028/2018-MP/PGJ, FIRMADO ENTRE O MINISTÉRIO PÚBLICO DO 
ESTADO DO AMAZONAS E A PREFEITURA MUNICIPAL DE NOVO AIRÃO</t>
  </si>
  <si>
    <t>2019NE00063</t>
  </si>
  <si>
    <t xml:space="preserve"> PREFEITURA MUNICIPAL DE SAO GABRIEL DA CACHOEIRA</t>
  </si>
  <si>
    <t>COMPLEMENTO DO CONVÊNIO Nº 030/2018-MP/PGJ, FIRMADO ENTRE O MINISTÉRIO PÚBLICO DO 
ESTADO DO AMAZONAS E A PREFEITURA MUNICIPAL DE SÃO GABRIEL DA CACHOEIRA</t>
  </si>
  <si>
    <t>2019NE00064</t>
  </si>
  <si>
    <t xml:space="preserve"> PREFEITURA MUNICIPAL DE URUCARA</t>
  </si>
  <si>
    <t>COMPLEMENTO DO CONVÊNIO Nº 031/2018-MP/PGJ, FIRMADO ENTRE O MINISTÉRIO PÚBLICO DO 
ESTADO DO AMAZONAS E A PREFEITURA MUNICIPAL DE URUCARÁ</t>
  </si>
  <si>
    <t>2019NE00065</t>
  </si>
  <si>
    <t xml:space="preserve"> PREFEITURA MUNICIPAL DE JUTAI</t>
  </si>
  <si>
    <t>COMPLEMENTO DO CONVÊNIO Nº 032/2018-MP/PGJ, FIRMADO ENTRE O MINISTÉRIO PÚBLICO DO 
ESTADO DO AMAZONAS E A PREFEITURA MUNICIPAL DE JUTAÍ</t>
  </si>
  <si>
    <t>2019NE00066</t>
  </si>
  <si>
    <t xml:space="preserve"> PREFEITURA MUNICIPAL DE MANAQUIRI</t>
  </si>
  <si>
    <t>COMPLEMENTO DO CONVÊNIO Nº 033/2018-MP/PGJ, FIRMADO ENTRE O MINISTÉRIO PÚBLICO DO 
ESTADO DO AMAZONAS E A PREFEITURA MUNICIPAL DE MANAQUIRI</t>
  </si>
  <si>
    <t>2019NE00067</t>
  </si>
  <si>
    <t xml:space="preserve"> PREFEITURA MUNICIPAL DE TAPAUA</t>
  </si>
  <si>
    <t>COMPLEMENTO DO CONVÊNIO Nº 035/2018-MP/PGJ, FIRMADO ENTRE O MINISTÉRIO PÚBLICO DO 
ESTADO DO AMAZONAS E A PREFEITURA MUNICIPAL DE TAPAUÁ</t>
  </si>
  <si>
    <t>2019NE00068</t>
  </si>
  <si>
    <t xml:space="preserve"> PREFEITURA MUNICIPAL DE FONTE BOA</t>
  </si>
  <si>
    <t>COMPLEMENTO DO CONVÊNIO Nº 036/2018-MP/PGJ, FIRMADO ENTRE O MINISTÉRIO PÚBLICO DO 
ESTADO DO AMAZONAS E A PREFEITURA MUNICIPAL DE FONTE BOA</t>
  </si>
  <si>
    <t>2019NE00069</t>
  </si>
  <si>
    <t xml:space="preserve"> PREFEITURA MUNICIPAL DE ANORI</t>
  </si>
  <si>
    <t>COMPLEMENTO DO CONVÊNIO Nº 037/2018-MP/PGJ, FIRMADO ENTRE O MINISTÉRIO PÚBLICO DO 
ESTADO DO AMAZONAS E A PREFEITURA MUNICIPAL DE ANORI</t>
  </si>
  <si>
    <t>2019NE00070</t>
  </si>
  <si>
    <t>CELEBRAÇÃO DO 1º TERMO ADITIVO AO CONVÊNIO Nº 015/2018-MP/PGJ, FIRMADO ENTRE O MINISTÉRIO 
PÚBLICO DO ESTADO DO AMAZONAS E A PREFEITURA MUNICIPAL DE LABREA</t>
  </si>
  <si>
    <t>2019NE00071</t>
  </si>
  <si>
    <t xml:space="preserve"> PREFEITURA MUNICIPAL DE RIO PRETO DA EVA</t>
  </si>
  <si>
    <t>CONVÊNIO ENTRE O MINISTÉRIO PÚBLICO DO ESTADO DO AMAZONAS E A PREFEITURA MUNICIPAL DE 
RIO PRETO DA EVA</t>
  </si>
  <si>
    <t>2019NE00072</t>
  </si>
  <si>
    <t xml:space="preserve"> FABIO JOSE DOS SANTOS LIMA</t>
  </si>
  <si>
    <t>PAGAMENTO DE DIÁRIAS NO ESTADO</t>
  </si>
  <si>
    <t>2019NE00073</t>
  </si>
  <si>
    <t xml:space="preserve"> ROSENALDO BEZERRA DE BARROS JUNIOR</t>
  </si>
  <si>
    <t>2019NE00074</t>
  </si>
  <si>
    <t xml:space="preserve"> LEDA MARA NASCIMENTO ALBQUERQUE</t>
  </si>
  <si>
    <t>PAGAMENTO DE DIÁRIAS FORA DO ESTADO</t>
  </si>
  <si>
    <t>2019NE00075</t>
  </si>
  <si>
    <t>PAGAMENTO, POR INDENIZAÇÃO, DA FATURA Nº 0300038111187, REFERENTE A SERVIÇOS DE 
TELEFONIA FIXA NÃO COBERTOS POR CONTRATO ADMINISTRATIVO</t>
  </si>
  <si>
    <t>2019NE00076</t>
  </si>
  <si>
    <t xml:space="preserve"> CONFECCOES DEMASI LTDA</t>
  </si>
  <si>
    <t>AQUISIÇÃO DE VESTES TALARES PARA A EXMA. SRA. PROCURADORA DE JUSTIÇA DRA. SILVIA ABDALA 
TUMA, CONFORME NAD Nº 3.2019.DOF.0272918.2018.020456</t>
  </si>
  <si>
    <t>2019NE00077</t>
  </si>
  <si>
    <t xml:space="preserve"> PROCURADORIA GERAL DE JUSTICA</t>
  </si>
  <si>
    <t>PAGAMENTO DE AUXÍLIO-ALIMENTAÇÃO AOS MEMBROS E SERVIDORES DA PGJ/AM, NO MÊS DE 
JANEIRO DE 2019</t>
  </si>
  <si>
    <t>2019NE00078</t>
  </si>
  <si>
    <t xml:space="preserve"> LUIZ CARLOS FERRARO RUBIM JUNIOR</t>
  </si>
  <si>
    <t>2019NE00079</t>
  </si>
  <si>
    <t xml:space="preserve"> ORIALI CORREA DOS SANTOS</t>
  </si>
  <si>
    <t>2019NE00080</t>
  </si>
  <si>
    <t>PAGAMENTO DE AUXÍLIO-ALIMENTAÇÃO PARA A SERVIDORA CEDIDA À PROMOTORIA DE JUSTIÇA DA 
COMARCA DE MANAQUIRI, SRA. JUSSARA SILVA DA SILVA</t>
  </si>
  <si>
    <t>2019NE00081</t>
  </si>
  <si>
    <t>PAGAMENTO, POR INDENIZAÇÃO, DA FATURA Nº 0300038058141, REFERENTE A SERVIÇOS DE 
TELEFONIA FIXA NÃO COBERTOS POR CONTRATO ADMINISTRATIVO</t>
  </si>
  <si>
    <t>2019NE00082</t>
  </si>
  <si>
    <t xml:space="preserve"> COSAMA COMPANHIA DE SANEAMENTO DO AMAZONAS</t>
  </si>
  <si>
    <t>PAGAMENTO DE SERVIÇO DE FORNECIMENTO DE ÁGUA E ESGOTO PARA AS PROMOTORIAS DE 
JUSTIÇA NOS MUNICÍPIOS DO INTERIOR DO ESTADO DO AMAZONAS</t>
  </si>
  <si>
    <t>2019NE00083</t>
  </si>
  <si>
    <t>CONTRATAÇÃO DE EMPRESA ESPECIALIZADA PARA PRESTAÇÃO DE SERVIÇOS DE FORNECIMENTO DE 
ENERGIA ELÉTRICA, CONFORME NAD Nº 2.2019.DOF.0272634.2018.014896, DESPACHO Nº 44.2019.01AJSUBADM.
0275327.2018.014896</t>
  </si>
  <si>
    <t>2019NE00084</t>
  </si>
  <si>
    <t xml:space="preserve"> DIGISEC </t>
  </si>
  <si>
    <t>AQUISIÇÃO DE 03 (TRÊS) CERTIFICADOS DIGITAIS PARA PESSOA JURÍDICA TIPO A3 (E-CNPJ), COM 3
VISITA TÉCNICA PARA VALIDAÇÃO</t>
  </si>
  <si>
    <t>2019NE00085</t>
  </si>
  <si>
    <t xml:space="preserve"> HARLEY MATOS CANDIDO</t>
  </si>
  <si>
    <t>2019NE00086</t>
  </si>
  <si>
    <t xml:space="preserve"> APH COMERCIO &amp; SERVIÇOS LTDA</t>
  </si>
  <si>
    <t>2019NE00087</t>
  </si>
  <si>
    <t xml:space="preserve"> PREFEITURA MUNICIPAL DE CARAUARI</t>
  </si>
  <si>
    <t>CONVÊNIO ENTRE O MINISTÉRIO PÚBLICO DO ESTADO DO AMAZONAS E A PREFEITURA MUNICIPAL DE 
CARAUARI</t>
  </si>
  <si>
    <t>2019NE00088</t>
  </si>
  <si>
    <t xml:space="preserve"> RAPHAEL VITORIANO BASTOS</t>
  </si>
  <si>
    <t>2019NE00089</t>
  </si>
  <si>
    <t xml:space="preserve"> LUCIOLA HONORIO DE VALOIS COELHO DA SILVA</t>
  </si>
  <si>
    <t>2019NE00090</t>
  </si>
  <si>
    <t xml:space="preserve"> PATRICIA COSTA MARTINS</t>
  </si>
  <si>
    <t>2019NE00091</t>
  </si>
  <si>
    <t xml:space="preserve"> ALVARO GRANJA PEREIRA DE SOUZA</t>
  </si>
  <si>
    <t>2019NE00092</t>
  </si>
  <si>
    <t xml:space="preserve"> HENRIQUE MENDES DA ROCHA LOPES</t>
  </si>
  <si>
    <t>2019NE00093</t>
  </si>
  <si>
    <t xml:space="preserve"> CAIXA ECONOMICA FEDERAL</t>
  </si>
  <si>
    <t>PAGAMENTO DE COBRANÇA TARIFÁRIA ADVINDA DA MANUTENÇÃO DAS CONTAS CORRENTES 58-6, 59-4 e 99-8, CONFORME DESPACHO Nº 4.2019.01AJ-SUBADM.0270831.2018.018383</t>
  </si>
  <si>
    <t>2019NE00094</t>
  </si>
  <si>
    <t xml:space="preserve"> FUNDAÇÃO AMAZONICA DESEMBARGADOR PAULO DOS ANJOS FEITOZA</t>
  </si>
  <si>
    <t>REFERENTE AO 12º TERMO ADITIVO AO CONVÊNIO Nº 002/2016, FIRMADO ENTRE O MINISTÉRIO 
PÚBLICO DO AMAZONAS E A FUNDAÇÃO AMAZÔNICA DE AMPARO A PESQUISA E DESENVOLVIMENTO
TECNOLÓGICO DESEMBARGADOR PAULO DOS ANJOS FEITOZA</t>
  </si>
  <si>
    <t>2019NE00095</t>
  </si>
  <si>
    <t xml:space="preserve"> FOLHA DE PAGAMENTO</t>
  </si>
  <si>
    <t xml:space="preserve">PF0000001 </t>
  </si>
  <si>
    <t>2019NE00096</t>
  </si>
  <si>
    <t>2019NE00097</t>
  </si>
  <si>
    <t>2019NE00098</t>
  </si>
  <si>
    <t>2019NE00099</t>
  </si>
  <si>
    <t>2019NE00100</t>
  </si>
  <si>
    <t>2019NE00101</t>
  </si>
  <si>
    <t>2019NE00102</t>
  </si>
  <si>
    <t>2019NE00103</t>
  </si>
  <si>
    <t>2019NE00104</t>
  </si>
  <si>
    <t>2019NE00105</t>
  </si>
  <si>
    <t>2019NE00106</t>
  </si>
  <si>
    <t>2019NE00107</t>
  </si>
  <si>
    <t>2019NE00108</t>
  </si>
  <si>
    <t>2019NE00109</t>
  </si>
  <si>
    <t>2019NE00110</t>
  </si>
  <si>
    <t>2019NE00111</t>
  </si>
  <si>
    <t>2019NE00112</t>
  </si>
  <si>
    <t>2019NE00113</t>
  </si>
  <si>
    <t>2019NE00114</t>
  </si>
  <si>
    <t>2019NE00115</t>
  </si>
  <si>
    <t>2019NE00116</t>
  </si>
  <si>
    <t xml:space="preserve"> INSTITUTO NACIONAL DE SEGURIDADE SOCIAL / INSS</t>
  </si>
  <si>
    <t>2019NE00118</t>
  </si>
  <si>
    <t>2019NE00119</t>
  </si>
  <si>
    <t>2019NE00120</t>
  </si>
  <si>
    <t>2019NE00121</t>
  </si>
  <si>
    <t>2019NE00122</t>
  </si>
  <si>
    <t>2019NE00123</t>
  </si>
  <si>
    <t>2019NE00124</t>
  </si>
  <si>
    <t>2019NE00125</t>
  </si>
  <si>
    <t>2019NE00126</t>
  </si>
  <si>
    <t>2019NE00127</t>
  </si>
  <si>
    <t>2019NE00128</t>
  </si>
  <si>
    <t>2019NE00129</t>
  </si>
  <si>
    <t>2019NE00130</t>
  </si>
  <si>
    <t>2019NE00131</t>
  </si>
  <si>
    <t>2019NE00132</t>
  </si>
  <si>
    <t>2019NE00133</t>
  </si>
  <si>
    <t>2019NE00134</t>
  </si>
  <si>
    <t>2019NE00135</t>
  </si>
  <si>
    <t>2019NE00136</t>
  </si>
  <si>
    <t>2019NE00137</t>
  </si>
  <si>
    <t>2019NE00138</t>
  </si>
  <si>
    <t>2019NE00139</t>
  </si>
  <si>
    <t>2019NE00140</t>
  </si>
  <si>
    <t>2019NE00141</t>
  </si>
  <si>
    <t>2019NE00142</t>
  </si>
  <si>
    <t>2019NE00143</t>
  </si>
  <si>
    <t>2019NE00144</t>
  </si>
  <si>
    <t>2019NE00145</t>
  </si>
  <si>
    <t>2019NE00146</t>
  </si>
  <si>
    <t>2019NE00147</t>
  </si>
  <si>
    <t>2019NE00148</t>
  </si>
  <si>
    <t>2019NE00149</t>
  </si>
  <si>
    <t>2019NE00151</t>
  </si>
  <si>
    <t>2019NE00152</t>
  </si>
  <si>
    <t>2019NE00153</t>
  </si>
  <si>
    <t>2019NE00154</t>
  </si>
  <si>
    <t>2019NE00155</t>
  </si>
  <si>
    <t>2019NE00160</t>
  </si>
  <si>
    <t xml:space="preserve"> MANAUSPREV FUNDO UNICO DE PREV DO MUNIC DE MANAUS</t>
  </si>
  <si>
    <t>PAGAMENTO DE GUIA DE RECOLHIMENTO DE CONTRIBUIÇÃO PREVIDENCIÁRIA - GRCP MANAUSPREV, 
REFERENTE À CONTRIBUIÇÃO PATRONAL DA COMPETÊNCIA 12/2018</t>
  </si>
  <si>
    <t>2019NE00163</t>
  </si>
  <si>
    <t>PAGAMENTO DE GUIA DE RECOLHIMENTO DE CONTRIBUIÇÃO PREVIDENCIÁRIA - GRCP MANAUSPREV, 
REFERENTE À CONTRIBUIÇÃO PATRONAL DA COMPETÊNCIA 01/2019</t>
  </si>
  <si>
    <t>2019NE00164</t>
  </si>
  <si>
    <t>2019NE00165</t>
  </si>
  <si>
    <t>2019NE00166</t>
  </si>
  <si>
    <t>2019NE00167</t>
  </si>
  <si>
    <t>2019NE00168</t>
  </si>
  <si>
    <t>REFERENTE AO 13º TERMO ADITIVO AO CONVÊNIO Nº 002/2016, FIRMADO ENTRE O MINISTÉRIO 
PÚBLICO DO AMAZONAS E A FUNDAÇÃO AMAZÔNICA DE AMPARO A PESQUISA E DESENVOLVIMENTO
TECNOLÓGICO DESEMBARGADOR PAULO DOS ANJOS FEITOZA</t>
  </si>
  <si>
    <t>2019NE00169</t>
  </si>
  <si>
    <t xml:space="preserve">T O T A L    </t>
  </si>
  <si>
    <t>EMPENHOS E PAGAMENTOS POR FAVORECIDO EXERCICIO ANTERIOR</t>
  </si>
  <si>
    <t>EMPRESA BRASILEIRA DE CORREIOS E TELÉGRAFOS</t>
  </si>
  <si>
    <t>COMPLEMENTO DO 5º TERMO ADITIVO AO CONTRATO ADMINISTRATIVO Nº 037/2013-MP/PGJ, REFERENTE À PRESTAÇÃO DE SERVIÇOS POSTAIS NACIONAIS E INTERNACIONAIS</t>
  </si>
  <si>
    <t>2018NE00002</t>
  </si>
  <si>
    <t>VANIAS BATISTA MENDONÇA</t>
  </si>
  <si>
    <t>COMPLEMENTO DO 1º TERMO ADITIVO AO CONTRATO ADMINISTRATIVO Nº 009/2015-MP/PGJ,
REFERENTE À LOCAÇÃO DE IMÓVEL SITUADO À AVENIDA ANDRÉ ARAÚJO, Nº 129 – ADRIANÓPOLIS</t>
  </si>
  <si>
    <t>2018NE00005</t>
  </si>
  <si>
    <t>AKO ADMINISTRADORA DE IMÓVEIS</t>
  </si>
  <si>
    <t>COMPLEMENTO DO 1º TERMO ADITIVO AO CONTRATO ADMINISTRATIVO Nº 011/2015-MP/PGJ, REFERENTE À LOCAÇÃO DE IMÓVEL SITUADO NO 2º PAVIMENTO DO EMPREENDIMENTO SHOPPING
CIDADE LESTE</t>
  </si>
  <si>
    <t>2018NE00007</t>
  </si>
  <si>
    <t>ALVES LIRA LTDA</t>
  </si>
  <si>
    <t>COMPLEMENTO DO 1º TERMO ADITIVO AO CONTRATO ADMINISTRATIVO Nº 018/2015-MP/PGJ, REFERENTE À LOCAÇÃO DO IMÓVEL SITUADO NA RUA BELO HORIZONTE, 500, ALEIXO</t>
  </si>
  <si>
    <t>2018NE00008</t>
  </si>
  <si>
    <t>AMAZONAS DISTRIBUIDORA DE ENERGIA S/A</t>
  </si>
  <si>
    <t>PRORROGAÇÃO E SUPRESSÃO DO VALOR DO CONTRATO ADMINISTRATIVO Nº 001/2016, POR MEIO DO 2º TERMO ADITIVO, REFERENTE À PRESTAÇÃO DE SERVIÇOS DE FORNECIMENTO DE ENERGIA ELÉTRICA.</t>
  </si>
  <si>
    <t>2018NE00067</t>
  </si>
  <si>
    <t>ÁGUA PURA ASSESSORIA E SERVIÇOS LTDA</t>
  </si>
  <si>
    <t>PRORROGAÇÃO DO CONTRATO ADMINISTRATIVO Nº 007/2017, DECORRENTE DO PREGÃO PRESENCIAL Nº 5.004/2016-CPL/MP/PGJ, CUJO OBJETO É A PRESTAÇÃO DE SERVIÇO DE ANÁLISE QUÍMICA E
BACTERIOLÓGICA DOS EFLUENTES DA ESTAÇÃO DE TRATAMENTO DE EFLUENTES (ETE)</t>
  </si>
  <si>
    <t>2018NE00308</t>
  </si>
  <si>
    <t>EMPRESA JORNAL DO COMÉRCIO</t>
  </si>
  <si>
    <t>VALOR QUE SE EMPENHA EM FAVOR DA EMPRESA JORNAL DO COMÉRCIO LTDA, CONFORME NAD Nº 
009/2018, DESPACHO Nº 172.2018.01AJ-SUBADM.0179146.2017.013978, REFERENTE A PRESTAÇÃO DE SERVIÇOS DE PUBLICAÇÃO DOS ATOS OFICIAIS E NOTAS DE INTERESSE PÚBLICO.</t>
  </si>
  <si>
    <t>2018NE00381</t>
  </si>
  <si>
    <t>CLARO S/A</t>
  </si>
  <si>
    <t xml:space="preserve"> 5º TERMO ADITIVO AO CONTRATO ADMINISTRATIVO N.º 010/2015, FIRMADO COM A EMPRESA CLARO 
S.A., RELATIVO A PRESTAÇÃO DE SERVIÇO TELEFÔNICO FIXO COMUTADO-STFC</t>
  </si>
  <si>
    <t>2018NE00402</t>
  </si>
  <si>
    <t>MANAUS AMBIENTAL S/A</t>
  </si>
  <si>
    <t>PRORROGAÇÃO E SUPRESSÃO DE VALOR DO CONTRATO ADMINISTRATIVO N.º 010/2016-MP/PGJ – MANAUS AMBIENTAL, ATRAVÉS DO 2º TERMO ADITIVO, VISANDO À PRESTAÇÃO DE SERVIÇOS DE
FORNECIMENTO DE ÁGUA POTÁVEL E SISTEMA DE ESGOTO</t>
  </si>
  <si>
    <t>2018NE00476</t>
  </si>
  <si>
    <t xml:space="preserve">G REFRIGERAÇÃO COM E SERV DE REFRIGERAÇÃO </t>
  </si>
  <si>
    <t>2018NE00496</t>
  </si>
  <si>
    <t>EXPANSÃO COMUNICAÇÃO VISUAL LTDA</t>
  </si>
  <si>
    <t>AQUISIÇÃO DE PLACAS INFORMATIVAS E DE IDENTIFICAÇÃO PARA ATENDER DEMANDA DA ASSESSORIA DE RELAÇÕES PÚBLICAS E CERIMONIAL – ARPC</t>
  </si>
  <si>
    <t>2018NE00505</t>
  </si>
  <si>
    <t>VERA NEIDE PINTO CAVALCANTE</t>
  </si>
  <si>
    <t>LOCAÇÃO DE IMÓVEL LOCALIZADO NA RUA GONÇALVES LEDO Nº 132, CENTRO, COARI/AM, DE 
PROPRIEDADE DA SRA. VERA NEIDE PINTO CAVALCANTE, COM VISTAS À INSTALAÇÃO DAS
PROMOTORIAS DE JUSTIÇA DA COMARCA DE COARI</t>
  </si>
  <si>
    <t>2018NE00643</t>
  </si>
  <si>
    <t>SUNTECH S/A</t>
  </si>
  <si>
    <t>CONTRATAÇÃO DOS SERVIÇOS DE EXTENSÃO DE GARANTIA PARA A SOLUÇÃO DE MONITORAMENTO 
DE SINAIS TELEFÔNICOS E SUPORTE TECNOLÓGICO PARA AS AÇÕES DE INTELIGÊNCIA INVESTIGATIVA, DA PLATAFORMA VIGIA ELITE.</t>
  </si>
  <si>
    <t>2018NE00746</t>
  </si>
  <si>
    <t>CONTRATAÇÃO DE SERVIÇOS REFERENTES À LOCAÇÃO DE 23 (VINTE E TRÊS) VAGAS PARA ESTACIONAMENTO, NO IMÓVEL LOCALIZADO À AV. ANDRÉ ARAÚJO, Nº 19, ALEIXO</t>
  </si>
  <si>
    <t>2018NE00751</t>
  </si>
  <si>
    <t>ALPHA TELECOMUNICAÇÕES LTDA</t>
  </si>
  <si>
    <t>CONTRATAÇÃO DE EMPRESA ESPECIALIZADA PARA PRESTAÇÃO DE SERVIÇO DE LINK DE DADOS 
PONTO A PONTO</t>
  </si>
  <si>
    <t>2018NE00846</t>
  </si>
  <si>
    <t>PRORROGAÇÃO E ADITAMENTO DO VALOR DO CONTRATO ADMINISTRATIVO Nº 017/2016, POR MEIO DO 2º TERMO ADITIVO, REFERENTE À PRESTAÇÃO DE SERVIÇOS DE FORNECIMENTO DE ENERGIA ELÉTRICA.</t>
  </si>
  <si>
    <t>2018NE00889</t>
  </si>
  <si>
    <t xml:space="preserve">COENCIL COMÉRCIO IMPORTAÇÃO E EXPORTAÇÃO </t>
  </si>
  <si>
    <t>EMPENHO REFERENTE A LOCAÇÃO DE IMÓVEIS: 1- LOCALIZADO À RUA SÃO LUIZ, Nº 624, ESQUINA COM A AV. JORNALISTA UMBERTO CALDERARO FILHO (ANTIGA RUA PARAÍBA)</t>
  </si>
  <si>
    <t>2018NE01007</t>
  </si>
  <si>
    <t>TALENTOS SERVIÇOS DE PRÉ-IMPRESSÃO LTDA EPP</t>
  </si>
  <si>
    <t>CONTRATAÇÃO DE SERVIÇOS GRÁFICOS PARA CONFECÇÃO DE PLACAS PARA HOMENAGEM EM 
REFERÊNCIA AO PROJETO "PRÊMIO PROMOTOR PARCEIRO DA OUVIDORIA"</t>
  </si>
  <si>
    <t>2018NE01028</t>
  </si>
  <si>
    <t>CRIART SERVIÇOS DE TERCEIRIZAÇÃO</t>
  </si>
  <si>
    <t>REFERENTE A PRORROGAÇÃO DO CONTRATO ADMINISTRATIVO Nº 020/2017, DECORRENTE  DO PREGÃO PRESENCIAL Nº 5.004/2017-CPL/MP/PGJ, CUJO OBJETO É A PRESTAÇÃO DE SERVIÇOS
CONTINUADOS DE LIMPEZA E CONSERVAÇÃO</t>
  </si>
  <si>
    <t>2018NE01045</t>
  </si>
  <si>
    <t>UATUMÃ EMPREENDIMENTOS  TURÍSTICOS</t>
  </si>
  <si>
    <t>CONTRATAÇÃO DE EMPRESA ESPECIALIZADA PARA PRESTAÇÃO DE SERVIÇOS DE AGENCIAMENTO DE VIAGEM</t>
  </si>
  <si>
    <t>2018NE01138</t>
  </si>
  <si>
    <t>PORTELA LOGÍSTICA E CONSTRUÇÃO EIRELI ME</t>
  </si>
  <si>
    <t>AQUISIÇÃO DE MATERIAIS E ACESSÓRIOS DE REDE, DE TELEFONIA, EQUIPAMENTOS E FERRAMENTAS, PARA MANUTENÇÃO E SUPORTE EM INFORMÁTICA</t>
  </si>
  <si>
    <t>2018NE01289</t>
  </si>
  <si>
    <t>R M MACHADO E CIA LTDA</t>
  </si>
  <si>
    <t>CONTRATAÇÃO DE SERVIÇO DE COFFEE BREAK, A SER SERVIDO DURANTE O SEMINÁRIO "CRIME 
CONTRA A ORDEM TRIBUTÁRIA</t>
  </si>
  <si>
    <t>2018NE01327</t>
  </si>
  <si>
    <t>ARMANDO MONTEIRO MAIA FILHO</t>
  </si>
  <si>
    <t>CONTRATAÇÃO DO SERVIÇO DE OPERAÇÃO DE SISTEMA DE SOM E VÍDEO POR OCASIÃO DA 
SOLENIDADE DA CERIMÔNIA DE PREMIAÇÃO DO I AMAZON HACKFES</t>
  </si>
  <si>
    <t>2018NE01332</t>
  </si>
  <si>
    <t>ADITIVO AO CONTRATO ADMINISTRATIVO Nº 020/2017, CUJO OBJETO É O ACRÉSCIMO DE 7 (SETE) 
POSTOS DE TRABALHO PARA A PRESTAÇÃO DE SERVIÇOS CONTINUADOS DE LIMPEZA E
CONSERVAÇÃO</t>
  </si>
  <si>
    <t>2018NE01362</t>
  </si>
  <si>
    <t>TELEMAR NORTE LESTE S/A</t>
  </si>
  <si>
    <t>PRORROGAÇÃO DO CONTRATO Nº 029/2016 PARA PRESTAÇÃO DE SERVIÇO TELEFÔNICO FIXO 
COMUTADO (STFC) ANALÓGICO</t>
  </si>
  <si>
    <t>2018NE01363</t>
  </si>
  <si>
    <t>ALEX DE S TAVARES ME</t>
  </si>
  <si>
    <t>AQUISIÇÃO E INSTALAÇÃO DE PERSIANAS DESTINADAS AO GABINETE DA 75ª PROMOTORIA DE
JUSTIÇA</t>
  </si>
  <si>
    <t>2018NE01459</t>
  </si>
  <si>
    <t>2018NE01460</t>
  </si>
  <si>
    <t>LEXBEMARK COMÉRCIO LTDA EPP</t>
  </si>
  <si>
    <t>AQUISIÇÃO DE MATERIAL DE IMPRESSÃO, UTILIZANDO ATA DO SISTEMA DE REGISTRO DE PREÇOS DO P R E G Ã O E L E T R Ô N I C O N ° 4 . 0 4 0 / 2 0 1 8 - C P L / M P / P G J , C O N F O R M E N A D N º
329.2018.DOF.0260060.2018.017409</t>
  </si>
  <si>
    <t>2018NE01464</t>
  </si>
  <si>
    <t>C PRINT COMÉRCIO DE COPIADORAS LTDA</t>
  </si>
  <si>
    <t>AQUISIÇÃO DE MATERIAL DE IMPRESSÃO, UTILIZANDO ATA DO SISTEMA DE REGISTRO DE PREÇOS DO 
P R E G Ã O E L E T R Ô N I C O N ° 4 . 0 0 8 / 2 0 1 8 - C P L / M P / P G J , C O N F O R M E N A D N º
317.2018.DOF.0258139.2018.016130</t>
  </si>
  <si>
    <t>2018NE01472</t>
  </si>
  <si>
    <t>COMPRA EMERGENCIAL DE 01 MINI-PC E SWITCH GERENCIÁVEL PARA RESTABELECER A CONEXÃO A 
INTERNET NAS PROMOTORIAS DE JUSTIÇA DE ITACOATIARA, CONFORME NAD Nº 342.2018.DOF.0265616.2018.019172</t>
  </si>
  <si>
    <t>2018NE01503</t>
  </si>
  <si>
    <t>CONTRATAÇÃO DE EMPRESA PARA CONFECÇÃO DE PLACAS DE HOMENAGEM - PRÊMIO PROMOTOR 
PARCEIRO DA OUVIDORIA,</t>
  </si>
  <si>
    <t>2018NE01652</t>
  </si>
  <si>
    <t>EMPENHOS ANULADOS</t>
  </si>
  <si>
    <t>UG: 003701 - FUNDO DE APOIO DO MINISTÉRIO PÚBLICO DO AMAZONAS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</si>
  <si>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</si>
  <si>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</si>
  <si>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</si>
  <si>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</si>
  <si>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</si>
  <si>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</si>
  <si>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</si>
  <si>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COMPLEMENTO DO 1º TERMO ADITIVO AO CONTRATO ADMINISTRATIVO Nº 003/2017, DECORRENTE DO PREGÃO ELETRÔNICO Nº 4.001/2017-CPL/MP/PGJ, CUJO OBJETO É A PRESTAÇÃO DE SERVIÇOS DE CONECTIVIDADE PONTO A PONTO EM FIBRA ÓPTICA</t>
  </si>
  <si>
    <t>COMPLEMENTO DO 1º ADITIVO AO CONTRATO ADMINISTRATIVO Nº 025/2017-MP/PGJ, DECORRENTE DO PREGÃO ELETRÔNICO Nº 4.008/2017-CPL/MP/PGJ, CUJO OBJETO É A PRESTAÇÃO DE SERVIÇO DE ACESSO À INTERNET NA MODALIDADE DEDICADA</t>
  </si>
  <si>
    <t>COMPLEMENTO DO CONTRATO ADMINISTRATIVO Nº 004/2018, DECORRENTE DO PREGÃO PRESENCIAL Nº 5.001/2018-CPL/MP/PGJ, REFERENTE À PRESTAÇÃO DE SERVIÇOS DE MANUTENÇÃO PREVENTIVA E CORRETIVA.</t>
  </si>
  <si>
    <t>COMPLEMENTO DE CONTRATAÇÃO DE EMPRESA ESPECIALIZADA PARA PRESTAÇÃO DE SERVIÇO DE LINK DE DADOS PONTO A PONTO, CONFORME NAD Nº 125.2018.DOF.0205794.2018.007285, DESPACHO Nº 296.2018.02AJSUBADM. 0215828.2018.007285, NOTA DE EMPENHO 2018NE00486</t>
  </si>
  <si>
    <t>COMPLEMENTO DO CONTRATO ADMINISTRATIVO Nº 020/2018-MP/PGJ, DECORRENTE DO PREGÃO 
ELETRÔNICO Nº 4.017/2018-CPL/MP/PGJ, REFERENTE À PRESTAÇÃO DE SERVIÇOS CONTINUADOS DE DESINSETIZAÇÃO</t>
  </si>
  <si>
    <t>COMPLEMENTO DO CONTRATO ADMINISTRATIVO Nº 024/2018-MP/PGJ, DECORRENTE DO PREGÃO 
PRESENCIAL Nº 5.004/2018-CPL/MP/PGJ, REFERENTE À PRESTAÇÃO DE SERVIÇOS DE MANUTENÇÃO PREVENTIVA E CORRETIVA VEÍCULOS</t>
  </si>
  <si>
    <t>COMPLEMENTO DO CONTRATO ADMINISTRATIVO Nº 028/2018-MP/PGJ, DECORRENTE DO PREGÃO 
ELETRÔNICO Nº 4.022/2018-CPL/MP/PGJ, REFERENTE AO FORNECIMENTO E DISTRIBUIÇÃO DE ÁGUA MINERAL POTÁVEL</t>
  </si>
  <si>
    <t>COMPLEMENTO DO CONTRATO ADMINISTRATIVO Nº 024/2018-MP/PGJ, DECORRENTE DO PREGÃO 
PRESENCIAL Nº 5.004/2018-CPL/MP/PGJ, REFERENTE À PRESTAÇÃO DE SERVIÇOS DE MANUTENÇÃO PREVENTIVA E CORRETIVA DE VEICULOS - MATERIAIS</t>
  </si>
  <si>
    <t>COMPLEMENTO DO CONTRATO ADMINISTRATIVO Nº 037/2018-MP/PGJ, DECORRENTE DO PREGÃO 
ELETRÔNICO Nº 4.037/2018-CPL/MP/PGJ, REFERENTE À PRESTAÇÃO DE SERVIÇOS DE AGENCIAMENTO DE VIAGEM</t>
  </si>
  <si>
    <t>COMPLEMENTO DO CONTRATO ADMINISTRATIVO Nº 041/2018, DECORRENTE DO PREGÃO ELETRÔNICO Nº 4.027/2018-CPL/MP/PGJ, REFERENTE À PRESTAÇÃO DE SERVIÇOS DE DIVULGAÇÃO, ANÁLISE, PLANEJAMENTO DE ESTRATÉGIAS DE COMUNICAÇÃO EM AMBIENTE VIRTUAL</t>
  </si>
  <si>
    <t>AQUISIÇÃO DE EQUIPAMENTOS DE INFORMÁTICA PARA ATENDER ÀS NECESSIDADES DESTA PGJ/MPAM, UTILIZANDO ATA DE REGISTRO DE PREÇOS DO PREGÃO ELETRÔNICO Nº. 4.002/2018-CPL/MP/PGJ, CONFORME TERMO ADITIVO Nº 16.2018.CPL.0245675.2018.012788</t>
  </si>
  <si>
    <t>PENSIONISTAS</t>
  </si>
  <si>
    <t>INATIVOS</t>
  </si>
  <si>
    <t>ATIVOS</t>
  </si>
  <si>
    <t>INSS DA FOLHA PAGAMENTO</t>
  </si>
  <si>
    <t>INSS FOLHA DE PAGAMENTO</t>
  </si>
  <si>
    <t>ATIVOS - INDENIZAÇÕES DIFERENÇA SALÁRIOS JUROS</t>
  </si>
  <si>
    <t>INSS - FOLHA DE PAGAMENTO</t>
  </si>
  <si>
    <t>INATIVOS - INDENIZAÇÕES</t>
  </si>
  <si>
    <t>AUXÍLIO-SAÚDE</t>
  </si>
  <si>
    <t>AUXÍLIO-MORADIA</t>
  </si>
  <si>
    <t>PRORROGAÇÃO DO CONTRATO ADMINISTRATIVO Nº 010/2017-MP/PGJ, DECORRENTE DO PREGÃO 
PRESENCIAL Nº 5.003/2017-CPL/MP/PGJ, REFERENTE À CONTRATAÇÃO DE EMPRESA ESPECIALIZADA
PARA PRESTAÇÃO DE SERVIÇOS DE MANUTENÇÃO PREVENTIVA E CORRETIVA DE REFRIGERAÇÃO</t>
  </si>
  <si>
    <t>UG: 003702 - FUNDO DE AMPARO E PROTEÇÃO A VÍTIMAS E TESTEMUNHAS AMEAÇADAS</t>
  </si>
  <si>
    <t>Data da última atualização:  27/9/19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</si>
</sst>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0_ ;\-0\ "/>
    <numFmt numFmtId="166" formatCode="&quot; R$ &quot;* #,##0.00\ ;&quot;-R$ &quot;* #,##0.00\ ;&quot; R$ &quot;* \-#\ ;@\ "/>
    <numFmt numFmtId="167" formatCode="[$R$-416]\ #,##0.00;[Red]\-[$R$-416]\ #,##0.00"/>
    <numFmt numFmtId="168" formatCode="&quot;R$ &quot;#,##0.00;[Red]&quot;R$ &quot;#,##0.00"/>
  </numFmts>
  <fonts count="68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sz val="14"/>
      <color indexed="8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4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name val="Arial-Narrow+2"/>
      <family val="0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1" fillId="0" borderId="0" applyNumberFormat="0" applyFill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9" fillId="23" borderId="0" applyNumberFormat="0" applyBorder="0" applyProtection="0">
      <alignment vertical="top"/>
    </xf>
    <xf numFmtId="0" fontId="9" fillId="23" borderId="0" applyNumberFormat="0" applyBorder="0" applyProtection="0">
      <alignment vertical="top"/>
    </xf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0" borderId="3" applyNumberFormat="0" applyFill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7" fillId="33" borderId="1" applyNumberFormat="0" applyAlignment="0" applyProtection="0"/>
    <xf numFmtId="0" fontId="10" fillId="34" borderId="0" applyNumberFormat="0" applyBorder="0" applyProtection="0">
      <alignment vertical="top"/>
    </xf>
    <xf numFmtId="0" fontId="10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58" fillId="36" borderId="0" applyNumberFormat="0" applyBorder="0" applyAlignment="0" applyProtection="0"/>
    <xf numFmtId="166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9" fillId="37" borderId="0" applyNumberFormat="0" applyBorder="0" applyAlignment="0" applyProtection="0"/>
    <xf numFmtId="0" fontId="8" fillId="38" borderId="0" applyNumberFormat="0" applyBorder="0" applyProtection="0">
      <alignment vertical="top"/>
    </xf>
    <xf numFmtId="0" fontId="8" fillId="38" borderId="0" applyNumberFormat="0" applyBorder="0" applyProtection="0">
      <alignment vertical="top"/>
    </xf>
    <xf numFmtId="0" fontId="13" fillId="0" borderId="0">
      <alignment vertical="top"/>
      <protection/>
    </xf>
    <xf numFmtId="0" fontId="0" fillId="39" borderId="4" applyNumberFormat="0" applyFont="0" applyAlignment="0" applyProtection="0"/>
    <xf numFmtId="0" fontId="5" fillId="38" borderId="5" applyNumberFormat="0" applyProtection="0">
      <alignment vertical="top"/>
    </xf>
    <xf numFmtId="0" fontId="5" fillId="38" borderId="5" applyNumberFormat="0" applyProtection="0">
      <alignment vertical="top"/>
    </xf>
    <xf numFmtId="9" fontId="1" fillId="0" borderId="0" applyFill="0" applyBorder="0" applyAlignment="0" applyProtection="0"/>
    <xf numFmtId="0" fontId="60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164" fontId="1" fillId="0" borderId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144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8" fillId="41" borderId="14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9" fillId="40" borderId="15" xfId="0" applyFont="1" applyFill="1" applyBorder="1" applyAlignment="1">
      <alignment vertical="top"/>
    </xf>
    <xf numFmtId="0" fontId="20" fillId="0" borderId="16" xfId="0" applyNumberFormat="1" applyFont="1" applyFill="1" applyBorder="1" applyAlignment="1">
      <alignment horizontal="right" vertical="top" wrapText="1"/>
    </xf>
    <xf numFmtId="0" fontId="14" fillId="42" borderId="16" xfId="0" applyNumberFormat="1" applyFont="1" applyFill="1" applyBorder="1" applyAlignment="1">
      <alignment vertical="top" wrapText="1"/>
    </xf>
    <xf numFmtId="0" fontId="14" fillId="42" borderId="16" xfId="0" applyNumberFormat="1" applyFont="1" applyFill="1" applyBorder="1" applyAlignment="1">
      <alignment horizontal="left" vertical="top" wrapText="1"/>
    </xf>
    <xf numFmtId="0" fontId="14" fillId="42" borderId="16" xfId="0" applyNumberFormat="1" applyFont="1" applyFill="1" applyBorder="1" applyAlignment="1">
      <alignment horizontal="center" vertical="top" wrapText="1"/>
    </xf>
    <xf numFmtId="167" fontId="21" fillId="42" borderId="16" xfId="91" applyNumberFormat="1" applyFont="1" applyFill="1" applyBorder="1" applyAlignment="1" applyProtection="1">
      <alignment horizontal="right" vertical="top" wrapText="1"/>
      <protection/>
    </xf>
    <xf numFmtId="0" fontId="20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168" fontId="14" fillId="0" borderId="0" xfId="0" applyNumberFormat="1" applyFont="1" applyFill="1" applyBorder="1" applyAlignment="1">
      <alignment horizontal="center" vertical="top" wrapText="1"/>
    </xf>
    <xf numFmtId="168" fontId="14" fillId="0" borderId="0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>
      <alignment horizontal="center" vertical="top" wrapText="1"/>
    </xf>
    <xf numFmtId="0" fontId="18" fillId="41" borderId="13" xfId="0" applyNumberFormat="1" applyFont="1" applyFill="1" applyBorder="1" applyAlignment="1">
      <alignment horizontal="left" vertical="top" wrapText="1"/>
    </xf>
    <xf numFmtId="0" fontId="18" fillId="41" borderId="14" xfId="0" applyNumberFormat="1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vertical="top"/>
    </xf>
    <xf numFmtId="0" fontId="23" fillId="0" borderId="15" xfId="0" applyFont="1" applyFill="1" applyBorder="1" applyAlignment="1">
      <alignment vertical="top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166" fontId="26" fillId="0" borderId="15" xfId="67" applyFont="1" applyFill="1" applyBorder="1" applyProtection="1">
      <alignment vertical="top"/>
      <protection/>
    </xf>
    <xf numFmtId="0" fontId="14" fillId="43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horizontal="left" vertical="top" wrapText="1"/>
    </xf>
    <xf numFmtId="1" fontId="26" fillId="0" borderId="15" xfId="0" applyNumberFormat="1" applyFont="1" applyFill="1" applyBorder="1" applyAlignment="1">
      <alignment vertical="top"/>
    </xf>
    <xf numFmtId="0" fontId="22" fillId="0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0" fillId="0" borderId="17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Alignment="1">
      <alignment vertical="top" wrapText="1"/>
    </xf>
    <xf numFmtId="0" fontId="14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27" fillId="40" borderId="17" xfId="0" applyFont="1" applyFill="1" applyBorder="1" applyAlignment="1">
      <alignment vertical="top"/>
    </xf>
    <xf numFmtId="1" fontId="27" fillId="40" borderId="16" xfId="0" applyNumberFormat="1" applyFont="1" applyFill="1" applyBorder="1" applyAlignment="1">
      <alignment vertical="top"/>
    </xf>
    <xf numFmtId="0" fontId="27" fillId="40" borderId="16" xfId="0" applyFont="1" applyFill="1" applyBorder="1" applyAlignment="1">
      <alignment horizontal="left" vertical="top" wrapText="1"/>
    </xf>
    <xf numFmtId="0" fontId="28" fillId="40" borderId="15" xfId="0" applyNumberFormat="1" applyFont="1" applyFill="1" applyBorder="1" applyAlignment="1">
      <alignment horizontal="center" vertical="center" wrapText="1"/>
    </xf>
    <xf numFmtId="0" fontId="27" fillId="40" borderId="15" xfId="0" applyFont="1" applyFill="1" applyBorder="1" applyAlignment="1">
      <alignment horizontal="center" vertical="top"/>
    </xf>
    <xf numFmtId="0" fontId="27" fillId="40" borderId="16" xfId="0" applyFont="1" applyFill="1" applyBorder="1" applyAlignment="1">
      <alignment horizontal="center" vertical="top"/>
    </xf>
    <xf numFmtId="166" fontId="29" fillId="40" borderId="16" xfId="67" applyFont="1" applyFill="1" applyBorder="1" applyProtection="1">
      <alignment vertical="top"/>
      <protection/>
    </xf>
    <xf numFmtId="0" fontId="29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top"/>
    </xf>
    <xf numFmtId="0" fontId="29" fillId="0" borderId="11" xfId="0" applyFont="1" applyFill="1" applyBorder="1" applyAlignment="1">
      <alignment vertical="top"/>
    </xf>
    <xf numFmtId="0" fontId="20" fillId="40" borderId="16" xfId="0" applyNumberFormat="1" applyFont="1" applyFill="1" applyBorder="1" applyAlignment="1">
      <alignment horizontal="right" vertical="center" wrapText="1"/>
    </xf>
    <xf numFmtId="0" fontId="14" fillId="42" borderId="16" xfId="0" applyNumberFormat="1" applyFont="1" applyFill="1" applyBorder="1" applyAlignment="1">
      <alignment vertical="center" wrapText="1"/>
    </xf>
    <xf numFmtId="0" fontId="14" fillId="42" borderId="17" xfId="0" applyNumberFormat="1" applyFont="1" applyFill="1" applyBorder="1" applyAlignment="1">
      <alignment horizontal="left" vertical="center" wrapText="1"/>
    </xf>
    <xf numFmtId="0" fontId="14" fillId="42" borderId="16" xfId="0" applyNumberFormat="1" applyFont="1" applyFill="1" applyBorder="1" applyAlignment="1">
      <alignment horizontal="center" vertical="center" wrapText="1"/>
    </xf>
    <xf numFmtId="0" fontId="14" fillId="42" borderId="18" xfId="0" applyNumberFormat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vertical="center" wrapText="1"/>
    </xf>
    <xf numFmtId="0" fontId="18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vertical="top"/>
    </xf>
    <xf numFmtId="0" fontId="30" fillId="0" borderId="15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6" fontId="29" fillId="0" borderId="15" xfId="67" applyFont="1" applyFill="1" applyBorder="1" applyAlignment="1" applyProtection="1">
      <alignment vertical="top" wrapText="1"/>
      <protection/>
    </xf>
    <xf numFmtId="166" fontId="29" fillId="0" borderId="16" xfId="67" applyFont="1" applyFill="1" applyBorder="1" applyAlignment="1" applyProtection="1">
      <alignment vertical="top" wrapText="1"/>
      <protection/>
    </xf>
    <xf numFmtId="166" fontId="29" fillId="0" borderId="17" xfId="67" applyFont="1" applyFill="1" applyBorder="1" applyAlignment="1" applyProtection="1">
      <alignment vertical="top" wrapText="1"/>
      <protection/>
    </xf>
    <xf numFmtId="0" fontId="20" fillId="40" borderId="15" xfId="0" applyNumberFormat="1" applyFont="1" applyFill="1" applyBorder="1" applyAlignment="1">
      <alignment horizontal="right" vertical="center" wrapText="1"/>
    </xf>
    <xf numFmtId="0" fontId="14" fillId="42" borderId="15" xfId="0" applyNumberFormat="1" applyFont="1" applyFill="1" applyBorder="1" applyAlignment="1">
      <alignment vertical="center" wrapText="1"/>
    </xf>
    <xf numFmtId="0" fontId="14" fillId="42" borderId="15" xfId="0" applyNumberFormat="1" applyFont="1" applyFill="1" applyBorder="1" applyAlignment="1">
      <alignment horizontal="left" vertical="center" wrapText="1"/>
    </xf>
    <xf numFmtId="0" fontId="14" fillId="42" borderId="15" xfId="0" applyNumberFormat="1" applyFont="1" applyFill="1" applyBorder="1" applyAlignment="1">
      <alignment horizontal="center" vertical="center" wrapText="1"/>
    </xf>
    <xf numFmtId="167" fontId="17" fillId="42" borderId="15" xfId="0" applyNumberFormat="1" applyFont="1" applyFill="1" applyBorder="1" applyAlignment="1">
      <alignment horizontal="right" vertical="top" wrapText="1"/>
    </xf>
    <xf numFmtId="167" fontId="17" fillId="42" borderId="19" xfId="0" applyNumberFormat="1" applyFont="1" applyFill="1" applyBorder="1" applyAlignment="1">
      <alignment horizontal="right" vertical="top" wrapText="1"/>
    </xf>
    <xf numFmtId="0" fontId="14" fillId="40" borderId="20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7" fillId="40" borderId="0" xfId="0" applyNumberFormat="1" applyFont="1" applyFill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18" fillId="41" borderId="15" xfId="0" applyNumberFormat="1" applyFont="1" applyFill="1" applyBorder="1" applyAlignment="1">
      <alignment horizontal="center" vertical="center" wrapText="1"/>
    </xf>
    <xf numFmtId="0" fontId="18" fillId="41" borderId="15" xfId="0" applyNumberFormat="1" applyFont="1" applyFill="1" applyBorder="1" applyAlignment="1">
      <alignment horizontal="left" vertical="center" wrapText="1"/>
    </xf>
    <xf numFmtId="0" fontId="18" fillId="41" borderId="19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top" wrapText="1"/>
    </xf>
    <xf numFmtId="1" fontId="29" fillId="0" borderId="15" xfId="0" applyNumberFormat="1" applyFont="1" applyFill="1" applyBorder="1" applyAlignment="1">
      <alignment horizontal="right" vertical="top" wrapText="1"/>
    </xf>
    <xf numFmtId="0" fontId="29" fillId="40" borderId="0" xfId="0" applyNumberFormat="1" applyFont="1" applyFill="1" applyBorder="1" applyAlignment="1">
      <alignment vertical="center" wrapText="1"/>
    </xf>
    <xf numFmtId="0" fontId="29" fillId="40" borderId="11" xfId="0" applyNumberFormat="1" applyFont="1" applyFill="1" applyBorder="1" applyAlignment="1">
      <alignment vertical="center" wrapText="1"/>
    </xf>
    <xf numFmtId="0" fontId="29" fillId="0" borderId="0" xfId="0" applyNumberFormat="1" applyFont="1" applyAlignment="1">
      <alignment vertical="center" wrapText="1"/>
    </xf>
    <xf numFmtId="4" fontId="16" fillId="42" borderId="15" xfId="0" applyNumberFormat="1" applyFont="1" applyFill="1" applyBorder="1" applyAlignment="1">
      <alignment horizontal="right" vertical="center" wrapText="1"/>
    </xf>
    <xf numFmtId="0" fontId="17" fillId="40" borderId="21" xfId="0" applyNumberFormat="1" applyFont="1" applyFill="1" applyBorder="1" applyAlignment="1">
      <alignment horizontal="left" vertical="center" wrapText="1"/>
    </xf>
    <xf numFmtId="0" fontId="17" fillId="40" borderId="21" xfId="0" applyNumberFormat="1" applyFont="1" applyFill="1" applyBorder="1" applyAlignment="1">
      <alignment horizontal="center" vertical="center" wrapText="1"/>
    </xf>
    <xf numFmtId="0" fontId="17" fillId="40" borderId="22" xfId="0" applyNumberFormat="1" applyFont="1" applyFill="1" applyBorder="1" applyAlignment="1">
      <alignment horizontal="left" vertical="center" wrapText="1"/>
    </xf>
    <xf numFmtId="0" fontId="14" fillId="44" borderId="0" xfId="0" applyNumberFormat="1" applyFont="1" applyFill="1" applyAlignment="1">
      <alignment vertical="center" wrapText="1"/>
    </xf>
    <xf numFmtId="0" fontId="29" fillId="0" borderId="16" xfId="0" applyFont="1" applyFill="1" applyBorder="1" applyAlignment="1">
      <alignment vertical="top" wrapText="1"/>
    </xf>
    <xf numFmtId="1" fontId="29" fillId="0" borderId="16" xfId="0" applyNumberFormat="1" applyFont="1" applyFill="1" applyBorder="1" applyAlignment="1">
      <alignment vertical="top" wrapText="1"/>
    </xf>
    <xf numFmtId="0" fontId="29" fillId="0" borderId="16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center" vertical="top" wrapText="1"/>
    </xf>
    <xf numFmtId="4" fontId="16" fillId="42" borderId="19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Alignment="1">
      <alignment horizontal="center" vertical="center" wrapText="1"/>
    </xf>
    <xf numFmtId="166" fontId="29" fillId="0" borderId="0" xfId="67" applyFont="1" applyFill="1" applyBorder="1" applyProtection="1">
      <alignment vertical="top"/>
      <protection/>
    </xf>
    <xf numFmtId="166" fontId="29" fillId="40" borderId="0" xfId="67" applyFont="1" applyFill="1" applyBorder="1" applyProtection="1">
      <alignment vertical="top"/>
      <protection/>
    </xf>
    <xf numFmtId="164" fontId="14" fillId="40" borderId="0" xfId="0" applyNumberFormat="1" applyFont="1" applyFill="1" applyBorder="1" applyAlignment="1">
      <alignment vertical="center" wrapText="1"/>
    </xf>
    <xf numFmtId="0" fontId="14" fillId="45" borderId="0" xfId="0" applyNumberFormat="1" applyFont="1" applyFill="1" applyBorder="1" applyAlignment="1">
      <alignment horizontal="left" vertical="center" wrapText="1"/>
    </xf>
    <xf numFmtId="0" fontId="14" fillId="45" borderId="0" xfId="0" applyNumberFormat="1" applyFont="1" applyFill="1" applyAlignment="1">
      <alignment vertical="center" wrapText="1"/>
    </xf>
    <xf numFmtId="0" fontId="14" fillId="45" borderId="0" xfId="0" applyNumberFormat="1" applyFont="1" applyFill="1" applyAlignment="1">
      <alignment horizontal="left" vertical="center" wrapText="1"/>
    </xf>
    <xf numFmtId="0" fontId="14" fillId="45" borderId="0" xfId="0" applyNumberFormat="1" applyFont="1" applyFill="1" applyAlignment="1">
      <alignment horizontal="center" vertical="center" wrapText="1"/>
    </xf>
    <xf numFmtId="166" fontId="29" fillId="45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31" fillId="0" borderId="0" xfId="0" applyFont="1" applyAlignment="1">
      <alignment vertical="top" wrapText="1"/>
    </xf>
    <xf numFmtId="167" fontId="14" fillId="0" borderId="0" xfId="0" applyNumberFormat="1" applyFont="1" applyFill="1" applyAlignment="1">
      <alignment vertical="center" wrapText="1"/>
    </xf>
    <xf numFmtId="167" fontId="17" fillId="0" borderId="0" xfId="0" applyNumberFormat="1" applyFont="1" applyFill="1" applyAlignment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166" fontId="17" fillId="0" borderId="0" xfId="67" applyNumberFormat="1" applyFont="1" applyFill="1" applyBorder="1" applyAlignment="1" applyProtection="1">
      <alignment vertical="top" wrapText="1"/>
      <protection/>
    </xf>
    <xf numFmtId="0" fontId="32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vertical="center" wrapText="1"/>
    </xf>
    <xf numFmtId="167" fontId="0" fillId="0" borderId="0" xfId="0" applyNumberFormat="1" applyAlignment="1">
      <alignment vertical="top"/>
    </xf>
    <xf numFmtId="4" fontId="0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0" fontId="17" fillId="40" borderId="0" xfId="0" applyNumberFormat="1" applyFont="1" applyFill="1" applyBorder="1" applyAlignment="1">
      <alignment vertical="top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7" fillId="40" borderId="23" xfId="0" applyNumberFormat="1" applyFont="1" applyFill="1" applyBorder="1" applyAlignment="1">
      <alignment vertical="center" wrapText="1"/>
    </xf>
    <xf numFmtId="0" fontId="17" fillId="40" borderId="23" xfId="0" applyNumberFormat="1" applyFont="1" applyFill="1" applyBorder="1" applyAlignment="1">
      <alignment horizontal="left" vertical="top" wrapText="1"/>
    </xf>
    <xf numFmtId="0" fontId="17" fillId="40" borderId="24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7" fillId="40" borderId="0" xfId="0" applyNumberFormat="1" applyFont="1" applyFill="1" applyBorder="1" applyAlignment="1">
      <alignment horizontal="left" vertical="top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6" fillId="0" borderId="25" xfId="0" applyNumberFormat="1" applyFont="1" applyFill="1" applyBorder="1" applyAlignment="1">
      <alignment horizontal="left" vertical="top" wrapText="1"/>
    </xf>
    <xf numFmtId="0" fontId="18" fillId="41" borderId="0" xfId="0" applyNumberFormat="1" applyFont="1" applyFill="1" applyBorder="1" applyAlignment="1">
      <alignment horizontal="center" vertical="center" wrapText="1"/>
    </xf>
    <xf numFmtId="0" fontId="18" fillId="41" borderId="23" xfId="0" applyNumberFormat="1" applyFont="1" applyFill="1" applyBorder="1" applyAlignment="1">
      <alignment horizontal="center" vertical="center" wrapText="1"/>
    </xf>
    <xf numFmtId="0" fontId="17" fillId="40" borderId="0" xfId="0" applyNumberFormat="1" applyFont="1" applyFill="1" applyBorder="1" applyAlignment="1">
      <alignment vertical="center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ta" xfId="73"/>
    <cellStyle name="Note" xfId="74"/>
    <cellStyle name="Note 1" xfId="75"/>
    <cellStyle name="Percent" xfId="76"/>
    <cellStyle name="Saída" xfId="77"/>
    <cellStyle name="Comma [0]" xfId="78"/>
    <cellStyle name="Status" xfId="79"/>
    <cellStyle name="Status 1" xfId="80"/>
    <cellStyle name="Text" xfId="81"/>
    <cellStyle name="Text 1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" xfId="92"/>
    <cellStyle name="Warning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676275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52450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77"/>
  <sheetViews>
    <sheetView tabSelected="1" view="pageBreakPreview" zoomScale="70" zoomScaleNormal="55" zoomScaleSheetLayoutView="70" zoomScalePageLayoutView="0" workbookViewId="0" topLeftCell="A1">
      <pane xSplit="1" topLeftCell="B1" activePane="topRight" state="frozen"/>
      <selection pane="topLeft" activeCell="A136" sqref="A136"/>
      <selection pane="topRight" activeCell="C8" sqref="C8"/>
    </sheetView>
  </sheetViews>
  <sheetFormatPr defaultColWidth="9.00390625" defaultRowHeight="12.75" customHeight="1"/>
  <cols>
    <col min="1" max="1" width="63.625" style="1" customWidth="1"/>
    <col min="2" max="2" width="25.25390625" style="1" customWidth="1"/>
    <col min="3" max="3" width="103.00390625" style="2" customWidth="1"/>
    <col min="4" max="4" width="17.875" style="3" customWidth="1"/>
    <col min="5" max="5" width="27.625" style="3" customWidth="1"/>
    <col min="6" max="6" width="16.50390625" style="3" customWidth="1"/>
    <col min="7" max="7" width="27.125" style="1" customWidth="1"/>
    <col min="8" max="8" width="28.25390625" style="1" customWidth="1"/>
    <col min="9" max="9" width="32.125" style="1" customWidth="1"/>
    <col min="10" max="11" width="9.00390625" style="4" customWidth="1"/>
    <col min="12" max="12" width="21.25390625" style="4" customWidth="1"/>
    <col min="13" max="13" width="20.75390625" style="4" customWidth="1"/>
    <col min="14" max="32" width="9.00390625" style="4" customWidth="1"/>
    <col min="33" max="33" width="9.00390625" style="5" customWidth="1"/>
    <col min="34" max="16384" width="9.00390625" style="1" customWidth="1"/>
  </cols>
  <sheetData>
    <row r="1" ht="107.25" customHeight="1"/>
    <row r="2" spans="1:9" ht="29.2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ht="28.5" customHeight="1">
      <c r="A3" s="133" t="s">
        <v>1</v>
      </c>
      <c r="B3" s="133"/>
      <c r="C3" s="133"/>
      <c r="D3" s="133"/>
      <c r="E3" s="133"/>
      <c r="F3" s="133"/>
      <c r="G3" s="133"/>
      <c r="H3" s="133"/>
      <c r="I3" s="133"/>
    </row>
    <row r="4" ht="14.25" customHeight="1"/>
    <row r="5" spans="1:9" ht="15.75" customHeight="1">
      <c r="A5" s="134" t="s">
        <v>2</v>
      </c>
      <c r="B5" s="134"/>
      <c r="C5" s="134"/>
      <c r="D5" s="134"/>
      <c r="E5" s="134"/>
      <c r="F5" s="134"/>
      <c r="G5" s="134"/>
      <c r="H5" s="134"/>
      <c r="I5" s="134"/>
    </row>
    <row r="6" spans="1:33" s="12" customFormat="1" ht="30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8" t="s">
        <v>11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9" s="13" customFormat="1" ht="58.5" customHeight="1">
      <c r="A7" s="28" t="s">
        <v>12</v>
      </c>
      <c r="B7" s="36">
        <v>3146650215</v>
      </c>
      <c r="C7" s="29" t="s">
        <v>13</v>
      </c>
      <c r="D7" s="30" t="s">
        <v>14</v>
      </c>
      <c r="E7" s="31" t="s">
        <v>15</v>
      </c>
      <c r="F7" s="32" t="s">
        <v>16</v>
      </c>
      <c r="G7" s="33">
        <v>36004.8</v>
      </c>
      <c r="H7" s="33">
        <v>0</v>
      </c>
      <c r="I7" s="33">
        <v>0</v>
      </c>
    </row>
    <row r="8" spans="1:9" s="13" customFormat="1" ht="58.5" customHeight="1">
      <c r="A8" s="28" t="s">
        <v>17</v>
      </c>
      <c r="B8" s="36">
        <v>14402379000170</v>
      </c>
      <c r="C8" s="29" t="s">
        <v>18</v>
      </c>
      <c r="D8" s="30" t="s">
        <v>14</v>
      </c>
      <c r="E8" s="31" t="s">
        <v>15</v>
      </c>
      <c r="F8" s="32" t="s">
        <v>19</v>
      </c>
      <c r="G8" s="33">
        <v>64866.67</v>
      </c>
      <c r="H8" s="33">
        <v>0</v>
      </c>
      <c r="I8" s="33">
        <v>0</v>
      </c>
    </row>
    <row r="9" spans="1:9" s="13" customFormat="1" ht="58.5" customHeight="1">
      <c r="A9" s="28" t="s">
        <v>20</v>
      </c>
      <c r="B9" s="36">
        <v>5828884000190</v>
      </c>
      <c r="C9" s="29" t="s">
        <v>21</v>
      </c>
      <c r="D9" s="30" t="s">
        <v>14</v>
      </c>
      <c r="E9" s="31" t="s">
        <v>15</v>
      </c>
      <c r="F9" s="32" t="s">
        <v>22</v>
      </c>
      <c r="G9" s="33">
        <v>373500</v>
      </c>
      <c r="H9" s="33">
        <v>0</v>
      </c>
      <c r="I9" s="33">
        <v>0</v>
      </c>
    </row>
    <row r="10" spans="1:9" s="13" customFormat="1" ht="58.5" customHeight="1">
      <c r="A10" s="28" t="s">
        <v>23</v>
      </c>
      <c r="B10" s="36">
        <v>4407920000180</v>
      </c>
      <c r="C10" s="29" t="s">
        <v>24</v>
      </c>
      <c r="D10" s="30" t="s">
        <v>14</v>
      </c>
      <c r="E10" s="31" t="s">
        <v>15</v>
      </c>
      <c r="F10" s="32" t="s">
        <v>25</v>
      </c>
      <c r="G10" s="33">
        <v>40154.94</v>
      </c>
      <c r="H10" s="33">
        <v>0</v>
      </c>
      <c r="I10" s="33">
        <v>0</v>
      </c>
    </row>
    <row r="11" spans="1:9" s="13" customFormat="1" ht="58.5" customHeight="1">
      <c r="A11" s="28" t="s">
        <v>23</v>
      </c>
      <c r="B11" s="36">
        <v>4407920000180</v>
      </c>
      <c r="C11" s="29" t="s">
        <v>24</v>
      </c>
      <c r="D11" s="30" t="s">
        <v>14</v>
      </c>
      <c r="E11" s="31" t="s">
        <v>15</v>
      </c>
      <c r="F11" s="32" t="s">
        <v>26</v>
      </c>
      <c r="G11" s="33">
        <v>34360.82</v>
      </c>
      <c r="H11" s="33">
        <v>0</v>
      </c>
      <c r="I11" s="33">
        <v>0</v>
      </c>
    </row>
    <row r="12" spans="1:9" s="13" customFormat="1" ht="58.5" customHeight="1">
      <c r="A12" s="28" t="s">
        <v>27</v>
      </c>
      <c r="B12" s="36">
        <v>2341467000120</v>
      </c>
      <c r="C12" s="29" t="s">
        <v>28</v>
      </c>
      <c r="D12" s="30" t="s">
        <v>14</v>
      </c>
      <c r="E12" s="31" t="s">
        <v>29</v>
      </c>
      <c r="F12" s="32" t="s">
        <v>30</v>
      </c>
      <c r="G12" s="33">
        <v>55575.5</v>
      </c>
      <c r="H12" s="33">
        <v>0</v>
      </c>
      <c r="I12" s="33">
        <v>0</v>
      </c>
    </row>
    <row r="13" spans="1:9" s="13" customFormat="1" ht="58.5" customHeight="1">
      <c r="A13" s="28" t="s">
        <v>31</v>
      </c>
      <c r="B13" s="36">
        <v>3264927000127</v>
      </c>
      <c r="C13" s="29" t="s">
        <v>32</v>
      </c>
      <c r="D13" s="30" t="s">
        <v>14</v>
      </c>
      <c r="E13" s="31" t="s">
        <v>29</v>
      </c>
      <c r="F13" s="32" t="s">
        <v>33</v>
      </c>
      <c r="G13" s="33">
        <v>27127.7</v>
      </c>
      <c r="H13" s="33">
        <v>0</v>
      </c>
      <c r="I13" s="33">
        <v>0</v>
      </c>
    </row>
    <row r="14" spans="1:9" s="13" customFormat="1" ht="70.5" customHeight="1">
      <c r="A14" s="28" t="s">
        <v>23</v>
      </c>
      <c r="B14" s="36">
        <v>4407920000180</v>
      </c>
      <c r="C14" s="29" t="s">
        <v>34</v>
      </c>
      <c r="D14" s="30" t="s">
        <v>14</v>
      </c>
      <c r="E14" s="31" t="s">
        <v>15</v>
      </c>
      <c r="F14" s="32" t="s">
        <v>35</v>
      </c>
      <c r="G14" s="33">
        <v>9850</v>
      </c>
      <c r="H14" s="33">
        <v>0</v>
      </c>
      <c r="I14" s="33">
        <v>0</v>
      </c>
    </row>
    <row r="15" spans="1:9" s="13" customFormat="1" ht="58.5" customHeight="1">
      <c r="A15" s="28" t="s">
        <v>27</v>
      </c>
      <c r="B15" s="36">
        <v>2341467000120</v>
      </c>
      <c r="C15" s="29" t="s">
        <v>36</v>
      </c>
      <c r="D15" s="30" t="s">
        <v>14</v>
      </c>
      <c r="E15" s="31" t="s">
        <v>29</v>
      </c>
      <c r="F15" s="32" t="s">
        <v>37</v>
      </c>
      <c r="G15" s="33">
        <v>196184.68</v>
      </c>
      <c r="H15" s="33">
        <v>29711.81</v>
      </c>
      <c r="I15" s="33">
        <v>29711.81</v>
      </c>
    </row>
    <row r="16" spans="1:9" s="13" customFormat="1" ht="58.5" customHeight="1">
      <c r="A16" s="28" t="s">
        <v>38</v>
      </c>
      <c r="B16" s="36">
        <v>5206385000404</v>
      </c>
      <c r="C16" s="29" t="s">
        <v>39</v>
      </c>
      <c r="D16" s="30" t="s">
        <v>40</v>
      </c>
      <c r="E16" s="31" t="s">
        <v>41</v>
      </c>
      <c r="F16" s="32" t="s">
        <v>42</v>
      </c>
      <c r="G16" s="33">
        <v>543066.27</v>
      </c>
      <c r="H16" s="33">
        <v>0</v>
      </c>
      <c r="I16" s="33">
        <v>0</v>
      </c>
    </row>
    <row r="17" spans="1:9" s="13" customFormat="1" ht="58.5" customHeight="1">
      <c r="A17" s="28" t="s">
        <v>38</v>
      </c>
      <c r="B17" s="36">
        <v>5206385000404</v>
      </c>
      <c r="C17" s="29" t="s">
        <v>39</v>
      </c>
      <c r="D17" s="30" t="s">
        <v>40</v>
      </c>
      <c r="E17" s="31" t="s">
        <v>41</v>
      </c>
      <c r="F17" s="32" t="s">
        <v>43</v>
      </c>
      <c r="G17" s="33">
        <v>144818.27</v>
      </c>
      <c r="H17" s="33">
        <v>0</v>
      </c>
      <c r="I17" s="33">
        <v>0</v>
      </c>
    </row>
    <row r="18" spans="1:9" s="13" customFormat="1" ht="58.5" customHeight="1">
      <c r="A18" s="28" t="s">
        <v>23</v>
      </c>
      <c r="B18" s="36">
        <v>4407920000180</v>
      </c>
      <c r="C18" s="29" t="s">
        <v>44</v>
      </c>
      <c r="D18" s="30" t="s">
        <v>14</v>
      </c>
      <c r="E18" s="31" t="s">
        <v>15</v>
      </c>
      <c r="F18" s="32" t="s">
        <v>45</v>
      </c>
      <c r="G18" s="33">
        <v>7385.53</v>
      </c>
      <c r="H18" s="33">
        <v>0</v>
      </c>
      <c r="I18" s="33">
        <v>0</v>
      </c>
    </row>
    <row r="19" spans="1:9" s="13" customFormat="1" ht="58.5" customHeight="1">
      <c r="A19" s="28" t="s">
        <v>46</v>
      </c>
      <c r="B19" s="36">
        <v>7244008000223</v>
      </c>
      <c r="C19" s="29" t="s">
        <v>425</v>
      </c>
      <c r="D19" s="30" t="s">
        <v>40</v>
      </c>
      <c r="E19" s="31" t="s">
        <v>41</v>
      </c>
      <c r="F19" s="32" t="s">
        <v>47</v>
      </c>
      <c r="G19" s="33">
        <v>3333</v>
      </c>
      <c r="H19" s="33">
        <v>0</v>
      </c>
      <c r="I19" s="33">
        <v>0</v>
      </c>
    </row>
    <row r="20" spans="1:9" s="13" customFormat="1" ht="58.5" customHeight="1">
      <c r="A20" s="28" t="s">
        <v>46</v>
      </c>
      <c r="B20" s="36">
        <v>7244008000223</v>
      </c>
      <c r="C20" s="29" t="s">
        <v>48</v>
      </c>
      <c r="D20" s="30" t="s">
        <v>40</v>
      </c>
      <c r="E20" s="31" t="s">
        <v>41</v>
      </c>
      <c r="F20" s="32" t="s">
        <v>49</v>
      </c>
      <c r="G20" s="33">
        <v>919.18</v>
      </c>
      <c r="H20" s="33">
        <v>0</v>
      </c>
      <c r="I20" s="33">
        <v>0</v>
      </c>
    </row>
    <row r="21" spans="1:9" s="13" customFormat="1" ht="58.5" customHeight="1">
      <c r="A21" s="28" t="s">
        <v>46</v>
      </c>
      <c r="B21" s="36">
        <v>7244008000223</v>
      </c>
      <c r="C21" s="29" t="s">
        <v>50</v>
      </c>
      <c r="D21" s="30" t="s">
        <v>40</v>
      </c>
      <c r="E21" s="31" t="s">
        <v>41</v>
      </c>
      <c r="F21" s="32" t="s">
        <v>51</v>
      </c>
      <c r="G21" s="33">
        <v>24594</v>
      </c>
      <c r="H21" s="33">
        <v>0</v>
      </c>
      <c r="I21" s="33">
        <v>0</v>
      </c>
    </row>
    <row r="22" spans="1:9" s="13" customFormat="1" ht="58.5" customHeight="1">
      <c r="A22" s="28" t="s">
        <v>52</v>
      </c>
      <c r="B22" s="36">
        <v>2037069000115</v>
      </c>
      <c r="C22" s="29" t="s">
        <v>53</v>
      </c>
      <c r="D22" s="30" t="s">
        <v>40</v>
      </c>
      <c r="E22" s="31" t="s">
        <v>54</v>
      </c>
      <c r="F22" s="32" t="s">
        <v>55</v>
      </c>
      <c r="G22" s="33">
        <v>107400</v>
      </c>
      <c r="H22" s="33">
        <v>0</v>
      </c>
      <c r="I22" s="33">
        <v>0</v>
      </c>
    </row>
    <row r="23" spans="1:9" s="13" customFormat="1" ht="58.5" customHeight="1">
      <c r="A23" s="28" t="s">
        <v>56</v>
      </c>
      <c r="B23" s="36">
        <v>12450296000121</v>
      </c>
      <c r="C23" s="29" t="s">
        <v>57</v>
      </c>
      <c r="D23" s="30" t="s">
        <v>40</v>
      </c>
      <c r="E23" s="31" t="s">
        <v>54</v>
      </c>
      <c r="F23" s="32" t="s">
        <v>58</v>
      </c>
      <c r="G23" s="33">
        <v>18712.33</v>
      </c>
      <c r="H23" s="33">
        <v>0</v>
      </c>
      <c r="I23" s="33">
        <v>0</v>
      </c>
    </row>
    <row r="24" spans="1:9" s="13" customFormat="1" ht="58.5" customHeight="1">
      <c r="A24" s="28" t="s">
        <v>59</v>
      </c>
      <c r="B24" s="36">
        <v>5047556000157</v>
      </c>
      <c r="C24" s="29" t="s">
        <v>60</v>
      </c>
      <c r="D24" s="30" t="s">
        <v>40</v>
      </c>
      <c r="E24" s="31" t="s">
        <v>41</v>
      </c>
      <c r="F24" s="32" t="s">
        <v>61</v>
      </c>
      <c r="G24" s="33">
        <v>40600</v>
      </c>
      <c r="H24" s="33">
        <v>0</v>
      </c>
      <c r="I24" s="33">
        <v>0</v>
      </c>
    </row>
    <row r="25" spans="1:9" s="13" customFormat="1" ht="58.5" customHeight="1">
      <c r="A25" s="28" t="s">
        <v>62</v>
      </c>
      <c r="B25" s="36">
        <v>7783832000170</v>
      </c>
      <c r="C25" s="29" t="s">
        <v>63</v>
      </c>
      <c r="D25" s="30" t="s">
        <v>40</v>
      </c>
      <c r="E25" s="31" t="s">
        <v>54</v>
      </c>
      <c r="F25" s="32" t="s">
        <v>64</v>
      </c>
      <c r="G25" s="33">
        <v>1222639.11</v>
      </c>
      <c r="H25" s="33">
        <v>0</v>
      </c>
      <c r="I25" s="33">
        <v>0</v>
      </c>
    </row>
    <row r="26" spans="1:9" s="13" customFormat="1" ht="58.5" customHeight="1">
      <c r="A26" s="28" t="s">
        <v>46</v>
      </c>
      <c r="B26" s="36">
        <v>7244008000223</v>
      </c>
      <c r="C26" s="29" t="s">
        <v>426</v>
      </c>
      <c r="D26" s="30" t="s">
        <v>40</v>
      </c>
      <c r="E26" s="31" t="s">
        <v>41</v>
      </c>
      <c r="F26" s="32" t="s">
        <v>65</v>
      </c>
      <c r="G26" s="33">
        <v>8850.050000000001</v>
      </c>
      <c r="H26" s="33">
        <v>0</v>
      </c>
      <c r="I26" s="33">
        <v>0</v>
      </c>
    </row>
    <row r="27" spans="1:9" s="13" customFormat="1" ht="58.5" customHeight="1">
      <c r="A27" s="28" t="s">
        <v>66</v>
      </c>
      <c r="B27" s="36">
        <v>10602740000151</v>
      </c>
      <c r="C27" s="29" t="s">
        <v>427</v>
      </c>
      <c r="D27" s="30" t="s">
        <v>40</v>
      </c>
      <c r="E27" s="31" t="s">
        <v>54</v>
      </c>
      <c r="F27" s="32" t="s">
        <v>67</v>
      </c>
      <c r="G27" s="33">
        <v>8666.66</v>
      </c>
      <c r="H27" s="33">
        <v>0</v>
      </c>
      <c r="I27" s="33">
        <v>0</v>
      </c>
    </row>
    <row r="28" spans="1:9" s="13" customFormat="1" ht="58.5" customHeight="1">
      <c r="A28" s="28" t="s">
        <v>68</v>
      </c>
      <c r="B28" s="36">
        <v>5492370000107</v>
      </c>
      <c r="C28" s="29" t="s">
        <v>428</v>
      </c>
      <c r="D28" s="30" t="s">
        <v>40</v>
      </c>
      <c r="E28" s="31" t="s">
        <v>15</v>
      </c>
      <c r="F28" s="32" t="s">
        <v>69</v>
      </c>
      <c r="G28" s="33">
        <v>4480</v>
      </c>
      <c r="H28" s="33">
        <v>0</v>
      </c>
      <c r="I28" s="33">
        <v>0</v>
      </c>
    </row>
    <row r="29" spans="1:9" s="13" customFormat="1" ht="72" customHeight="1">
      <c r="A29" s="28" t="s">
        <v>70</v>
      </c>
      <c r="B29" s="36">
        <v>4561791000180</v>
      </c>
      <c r="C29" s="29" t="s">
        <v>71</v>
      </c>
      <c r="D29" s="30" t="s">
        <v>40</v>
      </c>
      <c r="E29" s="31" t="s">
        <v>54</v>
      </c>
      <c r="F29" s="32" t="s">
        <v>72</v>
      </c>
      <c r="G29" s="33">
        <v>23659.84</v>
      </c>
      <c r="H29" s="33">
        <v>0</v>
      </c>
      <c r="I29" s="33">
        <v>0</v>
      </c>
    </row>
    <row r="30" spans="1:9" s="13" customFormat="1" ht="58.5" customHeight="1">
      <c r="A30" s="28" t="s">
        <v>73</v>
      </c>
      <c r="B30" s="36">
        <v>4409637000197</v>
      </c>
      <c r="C30" s="29" t="s">
        <v>74</v>
      </c>
      <c r="D30" s="30" t="s">
        <v>40</v>
      </c>
      <c r="E30" s="31" t="s">
        <v>41</v>
      </c>
      <c r="F30" s="32" t="s">
        <v>75</v>
      </c>
      <c r="G30" s="33">
        <v>665500</v>
      </c>
      <c r="H30" s="33">
        <v>125954.4</v>
      </c>
      <c r="I30" s="33">
        <v>125954.4</v>
      </c>
    </row>
    <row r="31" spans="1:9" s="13" customFormat="1" ht="58.5" customHeight="1">
      <c r="A31" s="28" t="s">
        <v>76</v>
      </c>
      <c r="B31" s="36">
        <v>2558157000162</v>
      </c>
      <c r="C31" s="29" t="s">
        <v>77</v>
      </c>
      <c r="D31" s="30" t="s">
        <v>40</v>
      </c>
      <c r="E31" s="31" t="s">
        <v>41</v>
      </c>
      <c r="F31" s="32" t="s">
        <v>78</v>
      </c>
      <c r="G31" s="33">
        <v>13515.2</v>
      </c>
      <c r="H31" s="33">
        <v>0</v>
      </c>
      <c r="I31" s="33">
        <v>0</v>
      </c>
    </row>
    <row r="32" spans="1:9" s="13" customFormat="1" ht="58.5" customHeight="1">
      <c r="A32" s="28" t="s">
        <v>79</v>
      </c>
      <c r="B32" s="36">
        <v>28407393215</v>
      </c>
      <c r="C32" s="29" t="s">
        <v>80</v>
      </c>
      <c r="D32" s="30" t="s">
        <v>14</v>
      </c>
      <c r="E32" s="31" t="s">
        <v>15</v>
      </c>
      <c r="F32" s="32" t="s">
        <v>81</v>
      </c>
      <c r="G32" s="33">
        <v>25000</v>
      </c>
      <c r="H32" s="33">
        <v>0</v>
      </c>
      <c r="I32" s="33">
        <v>0</v>
      </c>
    </row>
    <row r="33" spans="1:9" s="13" customFormat="1" ht="58.5" customHeight="1">
      <c r="A33" s="28" t="s">
        <v>82</v>
      </c>
      <c r="B33" s="36">
        <v>492578000102</v>
      </c>
      <c r="C33" s="29" t="s">
        <v>429</v>
      </c>
      <c r="D33" s="30" t="s">
        <v>40</v>
      </c>
      <c r="E33" s="31" t="s">
        <v>41</v>
      </c>
      <c r="F33" s="32" t="s">
        <v>83</v>
      </c>
      <c r="G33" s="33">
        <v>15138.65</v>
      </c>
      <c r="H33" s="33">
        <v>0</v>
      </c>
      <c r="I33" s="33">
        <v>0</v>
      </c>
    </row>
    <row r="34" spans="1:9" s="13" customFormat="1" ht="58.5" customHeight="1">
      <c r="A34" s="28" t="s">
        <v>12</v>
      </c>
      <c r="B34" s="36">
        <v>3146650215</v>
      </c>
      <c r="C34" s="29" t="s">
        <v>84</v>
      </c>
      <c r="D34" s="30" t="s">
        <v>14</v>
      </c>
      <c r="E34" s="31" t="s">
        <v>15</v>
      </c>
      <c r="F34" s="32" t="s">
        <v>85</v>
      </c>
      <c r="G34" s="33">
        <v>32855.58</v>
      </c>
      <c r="H34" s="33">
        <v>0</v>
      </c>
      <c r="I34" s="33">
        <v>0</v>
      </c>
    </row>
    <row r="35" spans="1:9" s="13" customFormat="1" ht="58.5" customHeight="1">
      <c r="A35" s="28" t="s">
        <v>86</v>
      </c>
      <c r="B35" s="36">
        <v>23032014000192</v>
      </c>
      <c r="C35" s="29" t="s">
        <v>430</v>
      </c>
      <c r="D35" s="30" t="s">
        <v>40</v>
      </c>
      <c r="E35" s="31" t="s">
        <v>54</v>
      </c>
      <c r="F35" s="32" t="s">
        <v>87</v>
      </c>
      <c r="G35" s="33">
        <v>311113.49</v>
      </c>
      <c r="H35" s="33">
        <v>0</v>
      </c>
      <c r="I35" s="33">
        <v>0</v>
      </c>
    </row>
    <row r="36" spans="1:9" s="13" customFormat="1" ht="58.5" customHeight="1">
      <c r="A36" s="28" t="s">
        <v>86</v>
      </c>
      <c r="B36" s="36">
        <v>23032014000192</v>
      </c>
      <c r="C36" s="29" t="s">
        <v>432</v>
      </c>
      <c r="D36" s="30" t="s">
        <v>40</v>
      </c>
      <c r="E36" s="31" t="s">
        <v>54</v>
      </c>
      <c r="F36" s="32" t="s">
        <v>88</v>
      </c>
      <c r="G36" s="33">
        <v>104650.3</v>
      </c>
      <c r="H36" s="33">
        <v>0</v>
      </c>
      <c r="I36" s="33">
        <v>0</v>
      </c>
    </row>
    <row r="37" spans="1:9" s="13" customFormat="1" ht="58.5" customHeight="1">
      <c r="A37" s="28" t="s">
        <v>89</v>
      </c>
      <c r="B37" s="36">
        <v>4069015000167</v>
      </c>
      <c r="C37" s="29" t="s">
        <v>431</v>
      </c>
      <c r="D37" s="30" t="s">
        <v>40</v>
      </c>
      <c r="E37" s="31" t="s">
        <v>41</v>
      </c>
      <c r="F37" s="32" t="s">
        <v>90</v>
      </c>
      <c r="G37" s="33">
        <v>15637.86</v>
      </c>
      <c r="H37" s="33">
        <v>0</v>
      </c>
      <c r="I37" s="33">
        <v>0</v>
      </c>
    </row>
    <row r="38" spans="1:9" s="13" customFormat="1" ht="58.5" customHeight="1">
      <c r="A38" s="28" t="s">
        <v>91</v>
      </c>
      <c r="B38" s="36">
        <v>84468636000152</v>
      </c>
      <c r="C38" s="29" t="s">
        <v>92</v>
      </c>
      <c r="D38" s="30" t="s">
        <v>14</v>
      </c>
      <c r="E38" s="31" t="s">
        <v>15</v>
      </c>
      <c r="F38" s="32" t="s">
        <v>93</v>
      </c>
      <c r="G38" s="33">
        <v>1020000</v>
      </c>
      <c r="H38" s="33">
        <v>0</v>
      </c>
      <c r="I38" s="33">
        <v>0</v>
      </c>
    </row>
    <row r="39" spans="1:9" s="13" customFormat="1" ht="58.5" customHeight="1">
      <c r="A39" s="28" t="s">
        <v>94</v>
      </c>
      <c r="B39" s="36">
        <v>8219232000147</v>
      </c>
      <c r="C39" s="29" t="s">
        <v>95</v>
      </c>
      <c r="D39" s="30" t="s">
        <v>40</v>
      </c>
      <c r="E39" s="31" t="s">
        <v>41</v>
      </c>
      <c r="F39" s="32" t="s">
        <v>96</v>
      </c>
      <c r="G39" s="33">
        <v>42720</v>
      </c>
      <c r="H39" s="33">
        <v>0</v>
      </c>
      <c r="I39" s="33">
        <v>0</v>
      </c>
    </row>
    <row r="40" spans="1:9" s="13" customFormat="1" ht="58.5" customHeight="1">
      <c r="A40" s="28" t="s">
        <v>97</v>
      </c>
      <c r="B40" s="36">
        <v>33000118000179</v>
      </c>
      <c r="C40" s="29" t="s">
        <v>98</v>
      </c>
      <c r="D40" s="30" t="s">
        <v>40</v>
      </c>
      <c r="E40" s="31" t="s">
        <v>15</v>
      </c>
      <c r="F40" s="32" t="s">
        <v>99</v>
      </c>
      <c r="G40" s="33">
        <v>82127.34</v>
      </c>
      <c r="H40" s="33">
        <v>0</v>
      </c>
      <c r="I40" s="33">
        <v>0</v>
      </c>
    </row>
    <row r="41" spans="1:9" s="13" customFormat="1" ht="58.5" customHeight="1">
      <c r="A41" s="28" t="s">
        <v>100</v>
      </c>
      <c r="B41" s="36">
        <v>14181341000115</v>
      </c>
      <c r="C41" s="29" t="s">
        <v>433</v>
      </c>
      <c r="D41" s="30" t="s">
        <v>40</v>
      </c>
      <c r="E41" s="31" t="s">
        <v>41</v>
      </c>
      <c r="F41" s="32" t="s">
        <v>101</v>
      </c>
      <c r="G41" s="33">
        <v>279776.42</v>
      </c>
      <c r="H41" s="33">
        <v>13563.18</v>
      </c>
      <c r="I41" s="33">
        <v>13563.18</v>
      </c>
    </row>
    <row r="42" spans="1:9" s="13" customFormat="1" ht="72" customHeight="1">
      <c r="A42" s="28" t="s">
        <v>102</v>
      </c>
      <c r="B42" s="36">
        <v>30528240000124</v>
      </c>
      <c r="C42" s="29" t="s">
        <v>434</v>
      </c>
      <c r="D42" s="30" t="s">
        <v>40</v>
      </c>
      <c r="E42" s="31" t="s">
        <v>41</v>
      </c>
      <c r="F42" s="32" t="s">
        <v>103</v>
      </c>
      <c r="G42" s="33">
        <v>90780</v>
      </c>
      <c r="H42" s="33">
        <v>0</v>
      </c>
      <c r="I42" s="33">
        <v>0</v>
      </c>
    </row>
    <row r="43" spans="1:9" s="13" customFormat="1" ht="58.5" customHeight="1">
      <c r="A43" s="28" t="s">
        <v>104</v>
      </c>
      <c r="B43" s="36">
        <v>34028316000375</v>
      </c>
      <c r="C43" s="29" t="s">
        <v>105</v>
      </c>
      <c r="D43" s="30" t="s">
        <v>14</v>
      </c>
      <c r="E43" s="31" t="s">
        <v>15</v>
      </c>
      <c r="F43" s="32" t="s">
        <v>106</v>
      </c>
      <c r="G43" s="33">
        <v>74856.46</v>
      </c>
      <c r="H43" s="33">
        <v>0</v>
      </c>
      <c r="I43" s="33">
        <v>0</v>
      </c>
    </row>
    <row r="44" spans="1:9" s="13" customFormat="1" ht="58.5" customHeight="1">
      <c r="A44" s="28" t="s">
        <v>104</v>
      </c>
      <c r="B44" s="36">
        <v>34028316000375</v>
      </c>
      <c r="C44" s="29" t="s">
        <v>107</v>
      </c>
      <c r="D44" s="30" t="s">
        <v>14</v>
      </c>
      <c r="E44" s="31" t="s">
        <v>29</v>
      </c>
      <c r="F44" s="32" t="s">
        <v>108</v>
      </c>
      <c r="G44" s="33">
        <v>25101.39</v>
      </c>
      <c r="H44" s="33">
        <v>0</v>
      </c>
      <c r="I44" s="33">
        <v>0</v>
      </c>
    </row>
    <row r="45" spans="1:9" s="13" customFormat="1" ht="58.5" customHeight="1">
      <c r="A45" s="28" t="s">
        <v>109</v>
      </c>
      <c r="B45" s="36">
        <v>26605545000115</v>
      </c>
      <c r="C45" s="29" t="s">
        <v>110</v>
      </c>
      <c r="D45" s="30" t="s">
        <v>40</v>
      </c>
      <c r="E45" s="31" t="s">
        <v>41</v>
      </c>
      <c r="F45" s="32" t="s">
        <v>111</v>
      </c>
      <c r="G45" s="33">
        <v>148500</v>
      </c>
      <c r="H45" s="33">
        <v>0</v>
      </c>
      <c r="I45" s="33">
        <v>0</v>
      </c>
    </row>
    <row r="46" spans="1:9" s="13" customFormat="1" ht="58.5" customHeight="1">
      <c r="A46" s="28" t="s">
        <v>59</v>
      </c>
      <c r="B46" s="36">
        <v>5047556000157</v>
      </c>
      <c r="C46" s="29" t="s">
        <v>112</v>
      </c>
      <c r="D46" s="30" t="s">
        <v>40</v>
      </c>
      <c r="E46" s="31" t="s">
        <v>41</v>
      </c>
      <c r="F46" s="32" t="s">
        <v>113</v>
      </c>
      <c r="G46" s="33">
        <v>23294.04</v>
      </c>
      <c r="H46" s="33">
        <v>0</v>
      </c>
      <c r="I46" s="33">
        <v>0</v>
      </c>
    </row>
    <row r="47" spans="1:9" s="13" customFormat="1" ht="58.5" customHeight="1">
      <c r="A47" s="28" t="s">
        <v>23</v>
      </c>
      <c r="B47" s="36">
        <v>4407920000180</v>
      </c>
      <c r="C47" s="29" t="s">
        <v>114</v>
      </c>
      <c r="D47" s="30" t="s">
        <v>14</v>
      </c>
      <c r="E47" s="31" t="s">
        <v>15</v>
      </c>
      <c r="F47" s="32" t="s">
        <v>115</v>
      </c>
      <c r="G47" s="33">
        <v>178304.33</v>
      </c>
      <c r="H47" s="33">
        <v>0</v>
      </c>
      <c r="I47" s="33">
        <v>0</v>
      </c>
    </row>
    <row r="48" spans="1:9" s="13" customFormat="1" ht="58.5" customHeight="1">
      <c r="A48" s="28" t="s">
        <v>23</v>
      </c>
      <c r="B48" s="36">
        <v>4407920000180</v>
      </c>
      <c r="C48" s="29" t="s">
        <v>114</v>
      </c>
      <c r="D48" s="30" t="s">
        <v>14</v>
      </c>
      <c r="E48" s="31" t="s">
        <v>15</v>
      </c>
      <c r="F48" s="32" t="s">
        <v>116</v>
      </c>
      <c r="G48" s="33">
        <v>39261.6</v>
      </c>
      <c r="H48" s="33">
        <v>0</v>
      </c>
      <c r="I48" s="33">
        <v>0</v>
      </c>
    </row>
    <row r="49" spans="1:9" s="13" customFormat="1" ht="58.5" customHeight="1">
      <c r="A49" s="28" t="s">
        <v>117</v>
      </c>
      <c r="B49" s="36">
        <v>4477600000104</v>
      </c>
      <c r="C49" s="29" t="s">
        <v>118</v>
      </c>
      <c r="D49" s="30" t="s">
        <v>14</v>
      </c>
      <c r="E49" s="31" t="s">
        <v>119</v>
      </c>
      <c r="F49" s="32" t="s">
        <v>120</v>
      </c>
      <c r="G49" s="33">
        <v>1756.61</v>
      </c>
      <c r="H49" s="33">
        <v>0</v>
      </c>
      <c r="I49" s="33">
        <v>0</v>
      </c>
    </row>
    <row r="50" spans="1:9" s="13" customFormat="1" ht="58.5" customHeight="1">
      <c r="A50" s="28" t="s">
        <v>121</v>
      </c>
      <c r="B50" s="36">
        <v>4477568000159</v>
      </c>
      <c r="C50" s="29" t="s">
        <v>122</v>
      </c>
      <c r="D50" s="30" t="s">
        <v>14</v>
      </c>
      <c r="E50" s="31" t="s">
        <v>119</v>
      </c>
      <c r="F50" s="32" t="s">
        <v>123</v>
      </c>
      <c r="G50" s="33">
        <v>1397.17</v>
      </c>
      <c r="H50" s="33">
        <v>0</v>
      </c>
      <c r="I50" s="33">
        <v>0</v>
      </c>
    </row>
    <row r="51" spans="1:9" s="13" customFormat="1" ht="58.5" customHeight="1">
      <c r="A51" s="28" t="s">
        <v>124</v>
      </c>
      <c r="B51" s="36">
        <v>4262432000121</v>
      </c>
      <c r="C51" s="29" t="s">
        <v>125</v>
      </c>
      <c r="D51" s="30" t="s">
        <v>14</v>
      </c>
      <c r="E51" s="31" t="s">
        <v>119</v>
      </c>
      <c r="F51" s="32" t="s">
        <v>126</v>
      </c>
      <c r="G51" s="33">
        <v>33452.4</v>
      </c>
      <c r="H51" s="33">
        <v>0</v>
      </c>
      <c r="I51" s="33">
        <v>0</v>
      </c>
    </row>
    <row r="52" spans="1:9" s="13" customFormat="1" ht="58.5" customHeight="1">
      <c r="A52" s="28" t="s">
        <v>127</v>
      </c>
      <c r="B52" s="36">
        <v>4477642000137</v>
      </c>
      <c r="C52" s="29" t="s">
        <v>128</v>
      </c>
      <c r="D52" s="30" t="s">
        <v>14</v>
      </c>
      <c r="E52" s="31" t="s">
        <v>119</v>
      </c>
      <c r="F52" s="32" t="s">
        <v>129</v>
      </c>
      <c r="G52" s="33">
        <v>6207.36</v>
      </c>
      <c r="H52" s="33">
        <v>0</v>
      </c>
      <c r="I52" s="33">
        <v>0</v>
      </c>
    </row>
    <row r="53" spans="1:9" s="13" customFormat="1" ht="58.5" customHeight="1">
      <c r="A53" s="28" t="s">
        <v>130</v>
      </c>
      <c r="B53" s="36">
        <v>4628335000100</v>
      </c>
      <c r="C53" s="29" t="s">
        <v>131</v>
      </c>
      <c r="D53" s="30" t="s">
        <v>14</v>
      </c>
      <c r="E53" s="31" t="s">
        <v>119</v>
      </c>
      <c r="F53" s="32" t="s">
        <v>132</v>
      </c>
      <c r="G53" s="33">
        <v>42532.56</v>
      </c>
      <c r="H53" s="33">
        <v>0</v>
      </c>
      <c r="I53" s="33">
        <v>0</v>
      </c>
    </row>
    <row r="54" spans="1:9" s="13" customFormat="1" ht="58.5" customHeight="1">
      <c r="A54" s="28" t="s">
        <v>133</v>
      </c>
      <c r="B54" s="36">
        <v>4247441000143</v>
      </c>
      <c r="C54" s="29" t="s">
        <v>134</v>
      </c>
      <c r="D54" s="30" t="s">
        <v>14</v>
      </c>
      <c r="E54" s="31" t="s">
        <v>119</v>
      </c>
      <c r="F54" s="32" t="s">
        <v>135</v>
      </c>
      <c r="G54" s="33">
        <v>15061.33</v>
      </c>
      <c r="H54" s="33">
        <v>0</v>
      </c>
      <c r="I54" s="33">
        <v>0</v>
      </c>
    </row>
    <row r="55" spans="1:9" s="13" customFormat="1" ht="58.5" customHeight="1">
      <c r="A55" s="28" t="s">
        <v>136</v>
      </c>
      <c r="B55" s="36">
        <v>5830872000109</v>
      </c>
      <c r="C55" s="29" t="s">
        <v>137</v>
      </c>
      <c r="D55" s="30" t="s">
        <v>14</v>
      </c>
      <c r="E55" s="31" t="s">
        <v>119</v>
      </c>
      <c r="F55" s="32" t="s">
        <v>138</v>
      </c>
      <c r="G55" s="33">
        <v>8533.14</v>
      </c>
      <c r="H55" s="33">
        <v>0</v>
      </c>
      <c r="I55" s="33">
        <v>0</v>
      </c>
    </row>
    <row r="56" spans="1:9" s="13" customFormat="1" ht="58.5" customHeight="1">
      <c r="A56" s="28" t="s">
        <v>139</v>
      </c>
      <c r="B56" s="36">
        <v>4426383000115</v>
      </c>
      <c r="C56" s="29" t="s">
        <v>140</v>
      </c>
      <c r="D56" s="30" t="s">
        <v>14</v>
      </c>
      <c r="E56" s="31" t="s">
        <v>119</v>
      </c>
      <c r="F56" s="32" t="s">
        <v>141</v>
      </c>
      <c r="G56" s="33">
        <v>40949.950000000004</v>
      </c>
      <c r="H56" s="33">
        <v>0</v>
      </c>
      <c r="I56" s="33">
        <v>0</v>
      </c>
    </row>
    <row r="57" spans="1:9" s="13" customFormat="1" ht="58.5" customHeight="1">
      <c r="A57" s="28" t="s">
        <v>142</v>
      </c>
      <c r="B57" s="36">
        <v>4465209000181</v>
      </c>
      <c r="C57" s="29" t="s">
        <v>143</v>
      </c>
      <c r="D57" s="30" t="s">
        <v>14</v>
      </c>
      <c r="E57" s="31" t="s">
        <v>119</v>
      </c>
      <c r="F57" s="32" t="s">
        <v>144</v>
      </c>
      <c r="G57" s="33">
        <v>27493.02</v>
      </c>
      <c r="H57" s="33">
        <v>0</v>
      </c>
      <c r="I57" s="33">
        <v>0</v>
      </c>
    </row>
    <row r="58" spans="1:9" s="13" customFormat="1" ht="58.5" customHeight="1">
      <c r="A58" s="28" t="s">
        <v>145</v>
      </c>
      <c r="B58" s="36">
        <v>4197166000109</v>
      </c>
      <c r="C58" s="29" t="s">
        <v>146</v>
      </c>
      <c r="D58" s="30" t="s">
        <v>14</v>
      </c>
      <c r="E58" s="31" t="s">
        <v>119</v>
      </c>
      <c r="F58" s="32" t="s">
        <v>147</v>
      </c>
      <c r="G58" s="33">
        <v>24312.16</v>
      </c>
      <c r="H58" s="33">
        <v>0</v>
      </c>
      <c r="I58" s="33">
        <v>0</v>
      </c>
    </row>
    <row r="59" spans="1:9" s="13" customFormat="1" ht="58.5" customHeight="1">
      <c r="A59" s="28" t="s">
        <v>148</v>
      </c>
      <c r="B59" s="36">
        <v>4282869000127</v>
      </c>
      <c r="C59" s="29" t="s">
        <v>149</v>
      </c>
      <c r="D59" s="30" t="s">
        <v>14</v>
      </c>
      <c r="E59" s="31" t="s">
        <v>119</v>
      </c>
      <c r="F59" s="32" t="s">
        <v>150</v>
      </c>
      <c r="G59" s="33">
        <v>30180.1</v>
      </c>
      <c r="H59" s="33">
        <v>0</v>
      </c>
      <c r="I59" s="33">
        <v>0</v>
      </c>
    </row>
    <row r="60" spans="1:9" s="13" customFormat="1" ht="58.5" customHeight="1">
      <c r="A60" s="28" t="s">
        <v>151</v>
      </c>
      <c r="B60" s="36">
        <v>15811318000120</v>
      </c>
      <c r="C60" s="29" t="s">
        <v>152</v>
      </c>
      <c r="D60" s="30" t="s">
        <v>14</v>
      </c>
      <c r="E60" s="31" t="s">
        <v>119</v>
      </c>
      <c r="F60" s="32" t="s">
        <v>153</v>
      </c>
      <c r="G60" s="33">
        <v>20180.64</v>
      </c>
      <c r="H60" s="33">
        <v>0</v>
      </c>
      <c r="I60" s="33">
        <v>0</v>
      </c>
    </row>
    <row r="61" spans="1:9" s="13" customFormat="1" ht="58.5" customHeight="1">
      <c r="A61" s="28" t="s">
        <v>154</v>
      </c>
      <c r="B61" s="36">
        <v>4312674000182</v>
      </c>
      <c r="C61" s="29" t="s">
        <v>155</v>
      </c>
      <c r="D61" s="30" t="s">
        <v>14</v>
      </c>
      <c r="E61" s="31" t="s">
        <v>119</v>
      </c>
      <c r="F61" s="32" t="s">
        <v>156</v>
      </c>
      <c r="G61" s="33">
        <v>14137.86</v>
      </c>
      <c r="H61" s="33">
        <v>0</v>
      </c>
      <c r="I61" s="33">
        <v>0</v>
      </c>
    </row>
    <row r="62" spans="1:9" s="13" customFormat="1" ht="58.5" customHeight="1">
      <c r="A62" s="28" t="s">
        <v>157</v>
      </c>
      <c r="B62" s="36">
        <v>4241980000175</v>
      </c>
      <c r="C62" s="29" t="s">
        <v>158</v>
      </c>
      <c r="D62" s="30" t="s">
        <v>14</v>
      </c>
      <c r="E62" s="31" t="s">
        <v>119</v>
      </c>
      <c r="F62" s="32" t="s">
        <v>159</v>
      </c>
      <c r="G62" s="33">
        <v>52090.2</v>
      </c>
      <c r="H62" s="33">
        <v>0</v>
      </c>
      <c r="I62" s="33">
        <v>0</v>
      </c>
    </row>
    <row r="63" spans="1:9" s="13" customFormat="1" ht="58.5" customHeight="1">
      <c r="A63" s="28" t="s">
        <v>160</v>
      </c>
      <c r="B63" s="36">
        <v>4329736000169</v>
      </c>
      <c r="C63" s="29" t="s">
        <v>161</v>
      </c>
      <c r="D63" s="30" t="s">
        <v>14</v>
      </c>
      <c r="E63" s="31" t="s">
        <v>119</v>
      </c>
      <c r="F63" s="32" t="s">
        <v>162</v>
      </c>
      <c r="G63" s="33">
        <v>60899.78</v>
      </c>
      <c r="H63" s="33">
        <v>0</v>
      </c>
      <c r="I63" s="33">
        <v>0</v>
      </c>
    </row>
    <row r="64" spans="1:9" s="13" customFormat="1" ht="58.5" customHeight="1">
      <c r="A64" s="28" t="s">
        <v>163</v>
      </c>
      <c r="B64" s="36">
        <v>4283040000149</v>
      </c>
      <c r="C64" s="29" t="s">
        <v>164</v>
      </c>
      <c r="D64" s="30" t="s">
        <v>14</v>
      </c>
      <c r="E64" s="31" t="s">
        <v>119</v>
      </c>
      <c r="F64" s="32" t="s">
        <v>165</v>
      </c>
      <c r="G64" s="33">
        <v>14242.7</v>
      </c>
      <c r="H64" s="33">
        <v>0</v>
      </c>
      <c r="I64" s="33">
        <v>0</v>
      </c>
    </row>
    <row r="65" spans="1:9" s="13" customFormat="1" ht="58.5" customHeight="1">
      <c r="A65" s="28" t="s">
        <v>166</v>
      </c>
      <c r="B65" s="36">
        <v>4312369000190</v>
      </c>
      <c r="C65" s="29" t="s">
        <v>167</v>
      </c>
      <c r="D65" s="30" t="s">
        <v>14</v>
      </c>
      <c r="E65" s="31" t="s">
        <v>119</v>
      </c>
      <c r="F65" s="32" t="s">
        <v>168</v>
      </c>
      <c r="G65" s="33">
        <v>52248.72</v>
      </c>
      <c r="H65" s="33">
        <v>0</v>
      </c>
      <c r="I65" s="33">
        <v>0</v>
      </c>
    </row>
    <row r="66" spans="1:9" s="13" customFormat="1" ht="58.5" customHeight="1">
      <c r="A66" s="28" t="s">
        <v>169</v>
      </c>
      <c r="B66" s="36">
        <v>4477634000190</v>
      </c>
      <c r="C66" s="29" t="s">
        <v>170</v>
      </c>
      <c r="D66" s="30" t="s">
        <v>14</v>
      </c>
      <c r="E66" s="31" t="s">
        <v>119</v>
      </c>
      <c r="F66" s="32" t="s">
        <v>171</v>
      </c>
      <c r="G66" s="33">
        <v>9403.49</v>
      </c>
      <c r="H66" s="33">
        <v>0</v>
      </c>
      <c r="I66" s="33">
        <v>0</v>
      </c>
    </row>
    <row r="67" spans="1:9" s="13" customFormat="1" ht="58.5" customHeight="1">
      <c r="A67" s="28" t="s">
        <v>172</v>
      </c>
      <c r="B67" s="36">
        <v>4533113000103</v>
      </c>
      <c r="C67" s="29" t="s">
        <v>173</v>
      </c>
      <c r="D67" s="30" t="s">
        <v>14</v>
      </c>
      <c r="E67" s="31" t="s">
        <v>119</v>
      </c>
      <c r="F67" s="32" t="s">
        <v>174</v>
      </c>
      <c r="G67" s="33">
        <v>60694.22</v>
      </c>
      <c r="H67" s="33">
        <v>0</v>
      </c>
      <c r="I67" s="33">
        <v>0</v>
      </c>
    </row>
    <row r="68" spans="1:9" s="13" customFormat="1" ht="58.5" customHeight="1">
      <c r="A68" s="28" t="s">
        <v>175</v>
      </c>
      <c r="B68" s="36">
        <v>4272670000118</v>
      </c>
      <c r="C68" s="29" t="s">
        <v>176</v>
      </c>
      <c r="D68" s="30" t="s">
        <v>14</v>
      </c>
      <c r="E68" s="31" t="s">
        <v>119</v>
      </c>
      <c r="F68" s="32" t="s">
        <v>177</v>
      </c>
      <c r="G68" s="33">
        <v>15841.7</v>
      </c>
      <c r="H68" s="33">
        <v>0</v>
      </c>
      <c r="I68" s="33">
        <v>0</v>
      </c>
    </row>
    <row r="69" spans="1:9" s="13" customFormat="1" ht="58.5" customHeight="1">
      <c r="A69" s="28" t="s">
        <v>178</v>
      </c>
      <c r="B69" s="36">
        <v>4477782000105</v>
      </c>
      <c r="C69" s="29" t="s">
        <v>179</v>
      </c>
      <c r="D69" s="30" t="s">
        <v>14</v>
      </c>
      <c r="E69" s="31" t="s">
        <v>119</v>
      </c>
      <c r="F69" s="32" t="s">
        <v>180</v>
      </c>
      <c r="G69" s="33">
        <v>14066.92</v>
      </c>
      <c r="H69" s="33">
        <v>0</v>
      </c>
      <c r="I69" s="33">
        <v>0</v>
      </c>
    </row>
    <row r="70" spans="1:9" s="13" customFormat="1" ht="58.5" customHeight="1">
      <c r="A70" s="28" t="s">
        <v>181</v>
      </c>
      <c r="B70" s="36">
        <v>4285896000153</v>
      </c>
      <c r="C70" s="29" t="s">
        <v>182</v>
      </c>
      <c r="D70" s="30" t="s">
        <v>14</v>
      </c>
      <c r="E70" s="31" t="s">
        <v>119</v>
      </c>
      <c r="F70" s="32" t="s">
        <v>183</v>
      </c>
      <c r="G70" s="33">
        <v>24128.89</v>
      </c>
      <c r="H70" s="33">
        <v>0</v>
      </c>
      <c r="I70" s="33">
        <v>0</v>
      </c>
    </row>
    <row r="71" spans="1:9" s="13" customFormat="1" ht="58.5" customHeight="1">
      <c r="A71" s="28" t="s">
        <v>184</v>
      </c>
      <c r="B71" s="36">
        <v>4641551000195</v>
      </c>
      <c r="C71" s="29" t="s">
        <v>185</v>
      </c>
      <c r="D71" s="30" t="s">
        <v>14</v>
      </c>
      <c r="E71" s="31" t="s">
        <v>119</v>
      </c>
      <c r="F71" s="32" t="s">
        <v>186</v>
      </c>
      <c r="G71" s="33">
        <v>16998.66</v>
      </c>
      <c r="H71" s="33">
        <v>0</v>
      </c>
      <c r="I71" s="33">
        <v>0</v>
      </c>
    </row>
    <row r="72" spans="1:9" s="13" customFormat="1" ht="58.5" customHeight="1">
      <c r="A72" s="28" t="s">
        <v>187</v>
      </c>
      <c r="B72" s="36">
        <v>4530390000162</v>
      </c>
      <c r="C72" s="29" t="s">
        <v>188</v>
      </c>
      <c r="D72" s="30" t="s">
        <v>14</v>
      </c>
      <c r="E72" s="31" t="s">
        <v>119</v>
      </c>
      <c r="F72" s="32" t="s">
        <v>189</v>
      </c>
      <c r="G72" s="33">
        <v>28203.07</v>
      </c>
      <c r="H72" s="33">
        <v>0</v>
      </c>
      <c r="I72" s="33">
        <v>0</v>
      </c>
    </row>
    <row r="73" spans="1:9" s="13" customFormat="1" ht="58.5" customHeight="1">
      <c r="A73" s="28" t="s">
        <v>190</v>
      </c>
      <c r="B73" s="36">
        <v>4530101000125</v>
      </c>
      <c r="C73" s="29" t="s">
        <v>191</v>
      </c>
      <c r="D73" s="30" t="s">
        <v>14</v>
      </c>
      <c r="E73" s="31" t="s">
        <v>119</v>
      </c>
      <c r="F73" s="32" t="s">
        <v>192</v>
      </c>
      <c r="G73" s="33">
        <v>25132</v>
      </c>
      <c r="H73" s="33">
        <v>0</v>
      </c>
      <c r="I73" s="33">
        <v>0</v>
      </c>
    </row>
    <row r="74" spans="1:9" s="13" customFormat="1" ht="58.5" customHeight="1">
      <c r="A74" s="28" t="s">
        <v>193</v>
      </c>
      <c r="B74" s="36">
        <v>4262762000117</v>
      </c>
      <c r="C74" s="29" t="s">
        <v>194</v>
      </c>
      <c r="D74" s="30" t="s">
        <v>14</v>
      </c>
      <c r="E74" s="31" t="s">
        <v>119</v>
      </c>
      <c r="F74" s="32" t="s">
        <v>195</v>
      </c>
      <c r="G74" s="33">
        <v>17213.22</v>
      </c>
      <c r="H74" s="33">
        <v>0</v>
      </c>
      <c r="I74" s="33">
        <v>0</v>
      </c>
    </row>
    <row r="75" spans="1:9" s="13" customFormat="1" ht="58.5" customHeight="1">
      <c r="A75" s="28" t="s">
        <v>136</v>
      </c>
      <c r="B75" s="36">
        <v>5830872000109</v>
      </c>
      <c r="C75" s="29" t="s">
        <v>196</v>
      </c>
      <c r="D75" s="30" t="s">
        <v>14</v>
      </c>
      <c r="E75" s="31" t="s">
        <v>119</v>
      </c>
      <c r="F75" s="32" t="s">
        <v>197</v>
      </c>
      <c r="G75" s="33">
        <v>38020.08</v>
      </c>
      <c r="H75" s="33">
        <v>0</v>
      </c>
      <c r="I75" s="33">
        <v>0</v>
      </c>
    </row>
    <row r="76" spans="1:9" s="13" customFormat="1" ht="58.5" customHeight="1">
      <c r="A76" s="28" t="s">
        <v>198</v>
      </c>
      <c r="B76" s="36">
        <v>4629697000115</v>
      </c>
      <c r="C76" s="29" t="s">
        <v>199</v>
      </c>
      <c r="D76" s="30" t="s">
        <v>14</v>
      </c>
      <c r="E76" s="31" t="s">
        <v>119</v>
      </c>
      <c r="F76" s="32" t="s">
        <v>200</v>
      </c>
      <c r="G76" s="33">
        <v>16294.32</v>
      </c>
      <c r="H76" s="33">
        <v>0</v>
      </c>
      <c r="I76" s="33">
        <v>0</v>
      </c>
    </row>
    <row r="77" spans="1:9" s="13" customFormat="1" ht="58.5" customHeight="1">
      <c r="A77" s="28" t="s">
        <v>201</v>
      </c>
      <c r="B77" s="36">
        <v>61605522287</v>
      </c>
      <c r="C77" s="29" t="s">
        <v>202</v>
      </c>
      <c r="D77" s="30" t="s">
        <v>14</v>
      </c>
      <c r="E77" s="31" t="s">
        <v>119</v>
      </c>
      <c r="F77" s="32" t="s">
        <v>203</v>
      </c>
      <c r="G77" s="33">
        <v>679.83</v>
      </c>
      <c r="H77" s="33">
        <v>679.83</v>
      </c>
      <c r="I77" s="33">
        <v>679.83</v>
      </c>
    </row>
    <row r="78" spans="1:9" s="13" customFormat="1" ht="58.5" customHeight="1">
      <c r="A78" s="28" t="s">
        <v>204</v>
      </c>
      <c r="B78" s="36">
        <v>63813874249</v>
      </c>
      <c r="C78" s="29" t="s">
        <v>202</v>
      </c>
      <c r="D78" s="30" t="s">
        <v>14</v>
      </c>
      <c r="E78" s="31" t="s">
        <v>119</v>
      </c>
      <c r="F78" s="32" t="s">
        <v>205</v>
      </c>
      <c r="G78" s="33">
        <v>679.83</v>
      </c>
      <c r="H78" s="33">
        <v>679.83</v>
      </c>
      <c r="I78" s="33">
        <v>679.83</v>
      </c>
    </row>
    <row r="79" spans="1:9" s="13" customFormat="1" ht="58.5" customHeight="1">
      <c r="A79" s="28" t="s">
        <v>206</v>
      </c>
      <c r="B79" s="36">
        <v>23980958272</v>
      </c>
      <c r="C79" s="29" t="s">
        <v>207</v>
      </c>
      <c r="D79" s="30" t="s">
        <v>14</v>
      </c>
      <c r="E79" s="31" t="s">
        <v>119</v>
      </c>
      <c r="F79" s="32" t="s">
        <v>208</v>
      </c>
      <c r="G79" s="33">
        <v>1914.96</v>
      </c>
      <c r="H79" s="33">
        <v>1914.96</v>
      </c>
      <c r="I79" s="33">
        <v>1914.96</v>
      </c>
    </row>
    <row r="80" spans="1:9" s="13" customFormat="1" ht="58.5" customHeight="1">
      <c r="A80" s="28" t="s">
        <v>97</v>
      </c>
      <c r="B80" s="36">
        <v>33000118000179</v>
      </c>
      <c r="C80" s="29" t="s">
        <v>209</v>
      </c>
      <c r="D80" s="30" t="s">
        <v>14</v>
      </c>
      <c r="E80" s="31" t="s">
        <v>119</v>
      </c>
      <c r="F80" s="32" t="s">
        <v>210</v>
      </c>
      <c r="G80" s="33">
        <v>7.82</v>
      </c>
      <c r="H80" s="33">
        <v>7.82</v>
      </c>
      <c r="I80" s="33">
        <v>7.82</v>
      </c>
    </row>
    <row r="81" spans="1:9" s="13" customFormat="1" ht="58.5" customHeight="1">
      <c r="A81" s="28" t="s">
        <v>211</v>
      </c>
      <c r="B81" s="36">
        <v>4646337000121</v>
      </c>
      <c r="C81" s="29" t="s">
        <v>212</v>
      </c>
      <c r="D81" s="30" t="s">
        <v>40</v>
      </c>
      <c r="E81" s="31" t="s">
        <v>15</v>
      </c>
      <c r="F81" s="32" t="s">
        <v>213</v>
      </c>
      <c r="G81" s="33">
        <v>390</v>
      </c>
      <c r="H81" s="33">
        <v>0</v>
      </c>
      <c r="I81" s="33">
        <v>0</v>
      </c>
    </row>
    <row r="82" spans="1:9" s="13" customFormat="1" ht="58.5" customHeight="1">
      <c r="A82" s="28" t="s">
        <v>214</v>
      </c>
      <c r="B82" s="36">
        <v>4153748000185</v>
      </c>
      <c r="C82" s="29" t="s">
        <v>215</v>
      </c>
      <c r="D82" s="30" t="s">
        <v>14</v>
      </c>
      <c r="E82" s="31" t="s">
        <v>119</v>
      </c>
      <c r="F82" s="32" t="s">
        <v>216</v>
      </c>
      <c r="G82" s="33">
        <v>1359227.39</v>
      </c>
      <c r="H82" s="33">
        <v>1359227.39</v>
      </c>
      <c r="I82" s="33">
        <v>1359227.39</v>
      </c>
    </row>
    <row r="83" spans="1:9" s="13" customFormat="1" ht="58.5" customHeight="1">
      <c r="A83" s="28" t="s">
        <v>217</v>
      </c>
      <c r="B83" s="36">
        <v>65412150225</v>
      </c>
      <c r="C83" s="29" t="s">
        <v>202</v>
      </c>
      <c r="D83" s="30" t="s">
        <v>14</v>
      </c>
      <c r="E83" s="31" t="s">
        <v>119</v>
      </c>
      <c r="F83" s="32" t="s">
        <v>218</v>
      </c>
      <c r="G83" s="33">
        <v>1133.05</v>
      </c>
      <c r="H83" s="33">
        <v>1133.05</v>
      </c>
      <c r="I83" s="33">
        <v>1133.05</v>
      </c>
    </row>
    <row r="84" spans="1:9" s="13" customFormat="1" ht="58.5" customHeight="1">
      <c r="A84" s="28" t="s">
        <v>219</v>
      </c>
      <c r="B84" s="36">
        <v>69920150282</v>
      </c>
      <c r="C84" s="29" t="s">
        <v>202</v>
      </c>
      <c r="D84" s="30" t="s">
        <v>14</v>
      </c>
      <c r="E84" s="31" t="s">
        <v>119</v>
      </c>
      <c r="F84" s="32" t="s">
        <v>220</v>
      </c>
      <c r="G84" s="33">
        <v>1133.05</v>
      </c>
      <c r="H84" s="33">
        <v>1133.05</v>
      </c>
      <c r="I84" s="33">
        <v>1133.05</v>
      </c>
    </row>
    <row r="85" spans="1:9" s="13" customFormat="1" ht="58.5" customHeight="1">
      <c r="A85" s="28" t="s">
        <v>214</v>
      </c>
      <c r="B85" s="36">
        <v>4153748000185</v>
      </c>
      <c r="C85" s="29" t="s">
        <v>221</v>
      </c>
      <c r="D85" s="30" t="s">
        <v>14</v>
      </c>
      <c r="E85" s="31" t="s">
        <v>119</v>
      </c>
      <c r="F85" s="32" t="s">
        <v>222</v>
      </c>
      <c r="G85" s="33">
        <v>3400</v>
      </c>
      <c r="H85" s="33">
        <v>3400</v>
      </c>
      <c r="I85" s="33">
        <v>3400</v>
      </c>
    </row>
    <row r="86" spans="1:9" s="13" customFormat="1" ht="58.5" customHeight="1">
      <c r="A86" s="28" t="s">
        <v>97</v>
      </c>
      <c r="B86" s="36">
        <v>33000118000179</v>
      </c>
      <c r="C86" s="29" t="s">
        <v>223</v>
      </c>
      <c r="D86" s="30" t="s">
        <v>14</v>
      </c>
      <c r="E86" s="31" t="s">
        <v>119</v>
      </c>
      <c r="F86" s="32" t="s">
        <v>224</v>
      </c>
      <c r="G86" s="33">
        <v>19.57</v>
      </c>
      <c r="H86" s="33">
        <v>19.57</v>
      </c>
      <c r="I86" s="33">
        <v>19.57</v>
      </c>
    </row>
    <row r="87" spans="1:9" s="13" customFormat="1" ht="58.5" customHeight="1">
      <c r="A87" s="28" t="s">
        <v>225</v>
      </c>
      <c r="B87" s="36">
        <v>4406195000125</v>
      </c>
      <c r="C87" s="29" t="s">
        <v>226</v>
      </c>
      <c r="D87" s="30" t="s">
        <v>14</v>
      </c>
      <c r="E87" s="31" t="s">
        <v>119</v>
      </c>
      <c r="F87" s="32" t="s">
        <v>227</v>
      </c>
      <c r="G87" s="33">
        <v>268.52</v>
      </c>
      <c r="H87" s="33">
        <v>0</v>
      </c>
      <c r="I87" s="33">
        <v>0</v>
      </c>
    </row>
    <row r="88" spans="1:9" s="13" customFormat="1" ht="58.5" customHeight="1">
      <c r="A88" s="28" t="s">
        <v>27</v>
      </c>
      <c r="B88" s="36">
        <v>2341467000120</v>
      </c>
      <c r="C88" s="29" t="s">
        <v>228</v>
      </c>
      <c r="D88" s="30" t="s">
        <v>14</v>
      </c>
      <c r="E88" s="31" t="s">
        <v>29</v>
      </c>
      <c r="F88" s="32" t="s">
        <v>229</v>
      </c>
      <c r="G88" s="33">
        <v>812282.13</v>
      </c>
      <c r="H88" s="33">
        <v>0</v>
      </c>
      <c r="I88" s="33">
        <v>0</v>
      </c>
    </row>
    <row r="89" spans="1:9" s="13" customFormat="1" ht="58.5" customHeight="1">
      <c r="A89" s="28" t="s">
        <v>230</v>
      </c>
      <c r="B89" s="36">
        <v>18799897000120</v>
      </c>
      <c r="C89" s="29" t="s">
        <v>231</v>
      </c>
      <c r="D89" s="30" t="s">
        <v>40</v>
      </c>
      <c r="E89" s="31" t="s">
        <v>41</v>
      </c>
      <c r="F89" s="32" t="s">
        <v>232</v>
      </c>
      <c r="G89" s="33">
        <v>1160</v>
      </c>
      <c r="H89" s="33">
        <v>0</v>
      </c>
      <c r="I89" s="33">
        <v>0</v>
      </c>
    </row>
    <row r="90" spans="1:9" s="13" customFormat="1" ht="58.5" customHeight="1">
      <c r="A90" s="28" t="s">
        <v>233</v>
      </c>
      <c r="B90" s="36">
        <v>57144567268</v>
      </c>
      <c r="C90" s="29" t="s">
        <v>202</v>
      </c>
      <c r="D90" s="30" t="s">
        <v>14</v>
      </c>
      <c r="E90" s="31" t="s">
        <v>119</v>
      </c>
      <c r="F90" s="32" t="s">
        <v>234</v>
      </c>
      <c r="G90" s="33">
        <v>453.22</v>
      </c>
      <c r="H90" s="33">
        <v>453.22</v>
      </c>
      <c r="I90" s="33">
        <v>453.22</v>
      </c>
    </row>
    <row r="91" spans="1:9" s="13" customFormat="1" ht="58.5" customHeight="1">
      <c r="A91" s="28" t="s">
        <v>235</v>
      </c>
      <c r="B91" s="36">
        <v>26844775000137</v>
      </c>
      <c r="C91" s="29" t="s">
        <v>435</v>
      </c>
      <c r="D91" s="30" t="s">
        <v>40</v>
      </c>
      <c r="E91" s="31" t="s">
        <v>41</v>
      </c>
      <c r="F91" s="32" t="s">
        <v>236</v>
      </c>
      <c r="G91" s="33">
        <v>87360</v>
      </c>
      <c r="H91" s="33">
        <v>0</v>
      </c>
      <c r="I91" s="33">
        <v>0</v>
      </c>
    </row>
    <row r="92" spans="1:9" s="13" customFormat="1" ht="58.5" customHeight="1">
      <c r="A92" s="28" t="s">
        <v>237</v>
      </c>
      <c r="B92" s="36">
        <v>4530044000184</v>
      </c>
      <c r="C92" s="29" t="s">
        <v>238</v>
      </c>
      <c r="D92" s="30" t="s">
        <v>14</v>
      </c>
      <c r="E92" s="31" t="s">
        <v>119</v>
      </c>
      <c r="F92" s="32" t="s">
        <v>239</v>
      </c>
      <c r="G92" s="33">
        <v>70005.41</v>
      </c>
      <c r="H92" s="33">
        <v>0</v>
      </c>
      <c r="I92" s="33">
        <v>0</v>
      </c>
    </row>
    <row r="93" spans="1:9" s="13" customFormat="1" ht="58.5" customHeight="1">
      <c r="A93" s="28" t="s">
        <v>240</v>
      </c>
      <c r="B93" s="36">
        <v>52979199249</v>
      </c>
      <c r="C93" s="29" t="s">
        <v>202</v>
      </c>
      <c r="D93" s="30" t="s">
        <v>14</v>
      </c>
      <c r="E93" s="31" t="s">
        <v>119</v>
      </c>
      <c r="F93" s="32" t="s">
        <v>241</v>
      </c>
      <c r="G93" s="33">
        <v>1133.05</v>
      </c>
      <c r="H93" s="33">
        <v>1133.05</v>
      </c>
      <c r="I93" s="33">
        <v>1133.05</v>
      </c>
    </row>
    <row r="94" spans="1:9" s="13" customFormat="1" ht="58.5" customHeight="1">
      <c r="A94" s="28" t="s">
        <v>242</v>
      </c>
      <c r="B94" s="36">
        <v>34819320220</v>
      </c>
      <c r="C94" s="29" t="s">
        <v>207</v>
      </c>
      <c r="D94" s="30" t="s">
        <v>14</v>
      </c>
      <c r="E94" s="31" t="s">
        <v>119</v>
      </c>
      <c r="F94" s="32" t="s">
        <v>243</v>
      </c>
      <c r="G94" s="33">
        <v>909.61</v>
      </c>
      <c r="H94" s="33">
        <v>909.61</v>
      </c>
      <c r="I94" s="33">
        <v>909.61</v>
      </c>
    </row>
    <row r="95" spans="1:9" s="13" customFormat="1" ht="58.5" customHeight="1">
      <c r="A95" s="28" t="s">
        <v>244</v>
      </c>
      <c r="B95" s="36">
        <v>60342676253</v>
      </c>
      <c r="C95" s="29" t="s">
        <v>207</v>
      </c>
      <c r="D95" s="30" t="s">
        <v>14</v>
      </c>
      <c r="E95" s="31" t="s">
        <v>119</v>
      </c>
      <c r="F95" s="32" t="s">
        <v>245</v>
      </c>
      <c r="G95" s="33">
        <v>574.49</v>
      </c>
      <c r="H95" s="33">
        <v>574.49</v>
      </c>
      <c r="I95" s="33">
        <v>574.49</v>
      </c>
    </row>
    <row r="96" spans="1:9" s="13" customFormat="1" ht="58.5" customHeight="1">
      <c r="A96" s="28" t="s">
        <v>246</v>
      </c>
      <c r="B96" s="36">
        <v>3153339287</v>
      </c>
      <c r="C96" s="29" t="s">
        <v>202</v>
      </c>
      <c r="D96" s="30" t="s">
        <v>14</v>
      </c>
      <c r="E96" s="31" t="s">
        <v>119</v>
      </c>
      <c r="F96" s="32" t="s">
        <v>247</v>
      </c>
      <c r="G96" s="33">
        <v>1819.2</v>
      </c>
      <c r="H96" s="33">
        <v>1819.2</v>
      </c>
      <c r="I96" s="33">
        <v>1819.2</v>
      </c>
    </row>
    <row r="97" spans="1:9" s="13" customFormat="1" ht="58.5" customHeight="1">
      <c r="A97" s="28" t="s">
        <v>248</v>
      </c>
      <c r="B97" s="36">
        <v>1177815338</v>
      </c>
      <c r="C97" s="29" t="s">
        <v>202</v>
      </c>
      <c r="D97" s="30" t="s">
        <v>14</v>
      </c>
      <c r="E97" s="31" t="s">
        <v>119</v>
      </c>
      <c r="F97" s="32" t="s">
        <v>249</v>
      </c>
      <c r="G97" s="33">
        <v>1133.07</v>
      </c>
      <c r="H97" s="33">
        <v>1133.07</v>
      </c>
      <c r="I97" s="33">
        <v>1133.07</v>
      </c>
    </row>
    <row r="98" spans="1:9" s="13" customFormat="1" ht="58.5" customHeight="1">
      <c r="A98" s="28" t="s">
        <v>250</v>
      </c>
      <c r="B98" s="36">
        <v>360305000104</v>
      </c>
      <c r="C98" s="29" t="s">
        <v>251</v>
      </c>
      <c r="D98" s="30" t="s">
        <v>14</v>
      </c>
      <c r="E98" s="31" t="s">
        <v>119</v>
      </c>
      <c r="F98" s="32" t="s">
        <v>252</v>
      </c>
      <c r="G98" s="33">
        <v>873.2</v>
      </c>
      <c r="H98" s="33">
        <v>873.2</v>
      </c>
      <c r="I98" s="33">
        <v>873.2</v>
      </c>
    </row>
    <row r="99" spans="1:9" s="13" customFormat="1" ht="58.5" customHeight="1">
      <c r="A99" s="28" t="s">
        <v>253</v>
      </c>
      <c r="B99" s="36">
        <v>2844344000102</v>
      </c>
      <c r="C99" s="29" t="s">
        <v>254</v>
      </c>
      <c r="D99" s="30" t="s">
        <v>14</v>
      </c>
      <c r="E99" s="31" t="s">
        <v>119</v>
      </c>
      <c r="F99" s="32" t="s">
        <v>255</v>
      </c>
      <c r="G99" s="33">
        <v>100000</v>
      </c>
      <c r="H99" s="33">
        <v>0</v>
      </c>
      <c r="I99" s="33">
        <v>0</v>
      </c>
    </row>
    <row r="100" spans="1:9" s="13" customFormat="1" ht="58.5" customHeight="1">
      <c r="A100" s="28" t="s">
        <v>256</v>
      </c>
      <c r="B100" s="36" t="s">
        <v>257</v>
      </c>
      <c r="C100" s="29" t="s">
        <v>436</v>
      </c>
      <c r="D100" s="30" t="s">
        <v>14</v>
      </c>
      <c r="E100" s="31" t="s">
        <v>119</v>
      </c>
      <c r="F100" s="32" t="s">
        <v>258</v>
      </c>
      <c r="G100" s="33">
        <v>1118562.52</v>
      </c>
      <c r="H100" s="33">
        <v>849137.06</v>
      </c>
      <c r="I100" s="33">
        <v>849137.06</v>
      </c>
    </row>
    <row r="101" spans="1:9" s="13" customFormat="1" ht="58.5" customHeight="1">
      <c r="A101" s="28" t="s">
        <v>256</v>
      </c>
      <c r="B101" s="36" t="s">
        <v>257</v>
      </c>
      <c r="C101" s="29" t="s">
        <v>436</v>
      </c>
      <c r="D101" s="30" t="s">
        <v>14</v>
      </c>
      <c r="E101" s="31" t="s">
        <v>119</v>
      </c>
      <c r="F101" s="32" t="s">
        <v>259</v>
      </c>
      <c r="G101" s="33">
        <v>6768.18</v>
      </c>
      <c r="H101" s="33">
        <v>6768.18</v>
      </c>
      <c r="I101" s="33">
        <v>6768.18</v>
      </c>
    </row>
    <row r="102" spans="1:9" s="13" customFormat="1" ht="58.5" customHeight="1">
      <c r="A102" s="28" t="s">
        <v>256</v>
      </c>
      <c r="B102" s="36" t="s">
        <v>257</v>
      </c>
      <c r="C102" s="29" t="s">
        <v>437</v>
      </c>
      <c r="D102" s="30" t="s">
        <v>14</v>
      </c>
      <c r="E102" s="31" t="s">
        <v>119</v>
      </c>
      <c r="F102" s="32" t="s">
        <v>260</v>
      </c>
      <c r="G102" s="33">
        <v>2395483.79</v>
      </c>
      <c r="H102" s="33">
        <v>1838743.55</v>
      </c>
      <c r="I102" s="33">
        <v>1838743.55</v>
      </c>
    </row>
    <row r="103" spans="1:9" s="13" customFormat="1" ht="58.5" customHeight="1">
      <c r="A103" s="28" t="s">
        <v>256</v>
      </c>
      <c r="B103" s="36" t="s">
        <v>257</v>
      </c>
      <c r="C103" s="29" t="s">
        <v>437</v>
      </c>
      <c r="D103" s="30" t="s">
        <v>14</v>
      </c>
      <c r="E103" s="31" t="s">
        <v>119</v>
      </c>
      <c r="F103" s="32" t="s">
        <v>261</v>
      </c>
      <c r="G103" s="33">
        <v>149413.52</v>
      </c>
      <c r="H103" s="33">
        <v>149413.52</v>
      </c>
      <c r="I103" s="33">
        <v>149413.52</v>
      </c>
    </row>
    <row r="104" spans="1:9" s="13" customFormat="1" ht="58.5" customHeight="1">
      <c r="A104" s="28" t="s">
        <v>256</v>
      </c>
      <c r="B104" s="36" t="s">
        <v>257</v>
      </c>
      <c r="C104" s="29" t="s">
        <v>437</v>
      </c>
      <c r="D104" s="30" t="s">
        <v>14</v>
      </c>
      <c r="E104" s="31" t="s">
        <v>119</v>
      </c>
      <c r="F104" s="32" t="s">
        <v>262</v>
      </c>
      <c r="G104" s="33">
        <v>19498.97</v>
      </c>
      <c r="H104" s="33">
        <v>19498.97</v>
      </c>
      <c r="I104" s="33">
        <v>19498.97</v>
      </c>
    </row>
    <row r="105" spans="1:9" s="13" customFormat="1" ht="58.5" customHeight="1">
      <c r="A105" s="28" t="s">
        <v>256</v>
      </c>
      <c r="B105" s="36" t="s">
        <v>257</v>
      </c>
      <c r="C105" s="29" t="s">
        <v>437</v>
      </c>
      <c r="D105" s="30" t="s">
        <v>14</v>
      </c>
      <c r="E105" s="31" t="s">
        <v>119</v>
      </c>
      <c r="F105" s="32" t="s">
        <v>263</v>
      </c>
      <c r="G105" s="33">
        <v>59597.82</v>
      </c>
      <c r="H105" s="33">
        <v>59597.82</v>
      </c>
      <c r="I105" s="33">
        <v>59597.82</v>
      </c>
    </row>
    <row r="106" spans="1:9" s="13" customFormat="1" ht="58.5" customHeight="1">
      <c r="A106" s="28" t="s">
        <v>256</v>
      </c>
      <c r="B106" s="36" t="s">
        <v>257</v>
      </c>
      <c r="C106" s="29" t="s">
        <v>438</v>
      </c>
      <c r="D106" s="30" t="s">
        <v>14</v>
      </c>
      <c r="E106" s="31" t="s">
        <v>119</v>
      </c>
      <c r="F106" s="32" t="s">
        <v>264</v>
      </c>
      <c r="G106" s="33">
        <v>5492072.02</v>
      </c>
      <c r="H106" s="33">
        <v>1122209.2</v>
      </c>
      <c r="I106" s="33">
        <v>1122209.2</v>
      </c>
    </row>
    <row r="107" spans="1:9" s="13" customFormat="1" ht="58.5" customHeight="1">
      <c r="A107" s="28" t="s">
        <v>256</v>
      </c>
      <c r="B107" s="36" t="s">
        <v>257</v>
      </c>
      <c r="C107" s="29" t="s">
        <v>438</v>
      </c>
      <c r="D107" s="30" t="s">
        <v>14</v>
      </c>
      <c r="E107" s="31" t="s">
        <v>119</v>
      </c>
      <c r="F107" s="32" t="s">
        <v>265</v>
      </c>
      <c r="G107" s="33">
        <v>4050117.08</v>
      </c>
      <c r="H107" s="33">
        <v>4050117.08</v>
      </c>
      <c r="I107" s="33">
        <v>4050117.08</v>
      </c>
    </row>
    <row r="108" spans="1:9" s="13" customFormat="1" ht="58.5" customHeight="1">
      <c r="A108" s="28" t="s">
        <v>256</v>
      </c>
      <c r="B108" s="36" t="s">
        <v>257</v>
      </c>
      <c r="C108" s="29" t="s">
        <v>438</v>
      </c>
      <c r="D108" s="30" t="s">
        <v>14</v>
      </c>
      <c r="E108" s="31" t="s">
        <v>119</v>
      </c>
      <c r="F108" s="32" t="s">
        <v>266</v>
      </c>
      <c r="G108" s="33">
        <v>2935367.98</v>
      </c>
      <c r="H108" s="33">
        <v>2935367.98</v>
      </c>
      <c r="I108" s="33">
        <v>2935367.98</v>
      </c>
    </row>
    <row r="109" spans="1:9" s="13" customFormat="1" ht="58.5" customHeight="1">
      <c r="A109" s="28" t="s">
        <v>256</v>
      </c>
      <c r="B109" s="36" t="s">
        <v>257</v>
      </c>
      <c r="C109" s="29" t="s">
        <v>438</v>
      </c>
      <c r="D109" s="30" t="s">
        <v>14</v>
      </c>
      <c r="E109" s="31" t="s">
        <v>119</v>
      </c>
      <c r="F109" s="32" t="s">
        <v>267</v>
      </c>
      <c r="G109" s="33">
        <v>1591935.84</v>
      </c>
      <c r="H109" s="33">
        <v>1591935.84</v>
      </c>
      <c r="I109" s="33">
        <v>1591935.84</v>
      </c>
    </row>
    <row r="110" spans="1:9" s="13" customFormat="1" ht="58.5" customHeight="1">
      <c r="A110" s="28" t="s">
        <v>256</v>
      </c>
      <c r="B110" s="36" t="s">
        <v>257</v>
      </c>
      <c r="C110" s="29" t="s">
        <v>438</v>
      </c>
      <c r="D110" s="30" t="s">
        <v>14</v>
      </c>
      <c r="E110" s="31" t="s">
        <v>119</v>
      </c>
      <c r="F110" s="32" t="s">
        <v>268</v>
      </c>
      <c r="G110" s="33">
        <v>1028150.22</v>
      </c>
      <c r="H110" s="33">
        <v>1028150.22</v>
      </c>
      <c r="I110" s="33">
        <v>1028150.22</v>
      </c>
    </row>
    <row r="111" spans="1:9" s="13" customFormat="1" ht="58.5" customHeight="1">
      <c r="A111" s="28" t="s">
        <v>256</v>
      </c>
      <c r="B111" s="36" t="s">
        <v>257</v>
      </c>
      <c r="C111" s="29" t="s">
        <v>438</v>
      </c>
      <c r="D111" s="30" t="s">
        <v>14</v>
      </c>
      <c r="E111" s="31" t="s">
        <v>119</v>
      </c>
      <c r="F111" s="32" t="s">
        <v>269</v>
      </c>
      <c r="G111" s="33">
        <v>1009900.15</v>
      </c>
      <c r="H111" s="33">
        <v>1009900.15</v>
      </c>
      <c r="I111" s="33">
        <v>1009900.15</v>
      </c>
    </row>
    <row r="112" spans="1:9" s="13" customFormat="1" ht="58.5" customHeight="1">
      <c r="A112" s="28" t="s">
        <v>256</v>
      </c>
      <c r="B112" s="36" t="s">
        <v>257</v>
      </c>
      <c r="C112" s="29" t="s">
        <v>438</v>
      </c>
      <c r="D112" s="30" t="s">
        <v>14</v>
      </c>
      <c r="E112" s="31" t="s">
        <v>119</v>
      </c>
      <c r="F112" s="32" t="s">
        <v>270</v>
      </c>
      <c r="G112" s="33">
        <v>266094.66000000003</v>
      </c>
      <c r="H112" s="33">
        <v>266094.66000000003</v>
      </c>
      <c r="I112" s="33">
        <v>266094.66000000003</v>
      </c>
    </row>
    <row r="113" spans="1:9" s="13" customFormat="1" ht="58.5" customHeight="1">
      <c r="A113" s="28" t="s">
        <v>256</v>
      </c>
      <c r="B113" s="36" t="s">
        <v>257</v>
      </c>
      <c r="C113" s="29" t="s">
        <v>438</v>
      </c>
      <c r="D113" s="30" t="s">
        <v>14</v>
      </c>
      <c r="E113" s="31" t="s">
        <v>119</v>
      </c>
      <c r="F113" s="32" t="s">
        <v>271</v>
      </c>
      <c r="G113" s="33">
        <v>201067.35</v>
      </c>
      <c r="H113" s="33">
        <v>201067.35</v>
      </c>
      <c r="I113" s="33">
        <v>201067.35</v>
      </c>
    </row>
    <row r="114" spans="1:9" s="13" customFormat="1" ht="58.5" customHeight="1">
      <c r="A114" s="28" t="s">
        <v>256</v>
      </c>
      <c r="B114" s="36" t="s">
        <v>257</v>
      </c>
      <c r="C114" s="29" t="s">
        <v>438</v>
      </c>
      <c r="D114" s="30" t="s">
        <v>14</v>
      </c>
      <c r="E114" s="31" t="s">
        <v>119</v>
      </c>
      <c r="F114" s="32" t="s">
        <v>272</v>
      </c>
      <c r="G114" s="33">
        <v>95234.65</v>
      </c>
      <c r="H114" s="33">
        <v>95234.65</v>
      </c>
      <c r="I114" s="33">
        <v>95234.65</v>
      </c>
    </row>
    <row r="115" spans="1:9" s="13" customFormat="1" ht="58.5" customHeight="1">
      <c r="A115" s="28" t="s">
        <v>256</v>
      </c>
      <c r="B115" s="36" t="s">
        <v>257</v>
      </c>
      <c r="C115" s="29" t="s">
        <v>438</v>
      </c>
      <c r="D115" s="30" t="s">
        <v>14</v>
      </c>
      <c r="E115" s="31" t="s">
        <v>119</v>
      </c>
      <c r="F115" s="32" t="s">
        <v>273</v>
      </c>
      <c r="G115" s="33">
        <v>28635.75</v>
      </c>
      <c r="H115" s="33">
        <v>28635.75</v>
      </c>
      <c r="I115" s="33">
        <v>28635.75</v>
      </c>
    </row>
    <row r="116" spans="1:9" s="13" customFormat="1" ht="58.5" customHeight="1">
      <c r="A116" s="28" t="s">
        <v>256</v>
      </c>
      <c r="B116" s="36" t="s">
        <v>257</v>
      </c>
      <c r="C116" s="29" t="s">
        <v>438</v>
      </c>
      <c r="D116" s="30" t="s">
        <v>14</v>
      </c>
      <c r="E116" s="31" t="s">
        <v>119</v>
      </c>
      <c r="F116" s="32" t="s">
        <v>274</v>
      </c>
      <c r="G116" s="33">
        <v>26978.92</v>
      </c>
      <c r="H116" s="33">
        <v>26978.92</v>
      </c>
      <c r="I116" s="33">
        <v>26978.92</v>
      </c>
    </row>
    <row r="117" spans="1:9" s="13" customFormat="1" ht="58.5" customHeight="1">
      <c r="A117" s="28" t="s">
        <v>256</v>
      </c>
      <c r="B117" s="36" t="s">
        <v>257</v>
      </c>
      <c r="C117" s="29" t="s">
        <v>438</v>
      </c>
      <c r="D117" s="30" t="s">
        <v>14</v>
      </c>
      <c r="E117" s="31" t="s">
        <v>119</v>
      </c>
      <c r="F117" s="32" t="s">
        <v>275</v>
      </c>
      <c r="G117" s="33">
        <v>16027.79</v>
      </c>
      <c r="H117" s="33">
        <v>16027.79</v>
      </c>
      <c r="I117" s="33">
        <v>16027.79</v>
      </c>
    </row>
    <row r="118" spans="1:9" s="13" customFormat="1" ht="58.5" customHeight="1">
      <c r="A118" s="28" t="s">
        <v>256</v>
      </c>
      <c r="B118" s="36" t="s">
        <v>257</v>
      </c>
      <c r="C118" s="29" t="s">
        <v>438</v>
      </c>
      <c r="D118" s="30" t="s">
        <v>14</v>
      </c>
      <c r="E118" s="31" t="s">
        <v>119</v>
      </c>
      <c r="F118" s="32" t="s">
        <v>276</v>
      </c>
      <c r="G118" s="33">
        <v>9696.2</v>
      </c>
      <c r="H118" s="33">
        <v>9696.2</v>
      </c>
      <c r="I118" s="33">
        <v>9696.2</v>
      </c>
    </row>
    <row r="119" spans="1:9" s="13" customFormat="1" ht="58.5" customHeight="1">
      <c r="A119" s="28" t="s">
        <v>256</v>
      </c>
      <c r="B119" s="36" t="s">
        <v>257</v>
      </c>
      <c r="C119" s="29" t="s">
        <v>438</v>
      </c>
      <c r="D119" s="30" t="s">
        <v>14</v>
      </c>
      <c r="E119" s="31" t="s">
        <v>119</v>
      </c>
      <c r="F119" s="32" t="s">
        <v>277</v>
      </c>
      <c r="G119" s="33">
        <v>4480.63</v>
      </c>
      <c r="H119" s="33">
        <v>4480.63</v>
      </c>
      <c r="I119" s="33">
        <v>4480.63</v>
      </c>
    </row>
    <row r="120" spans="1:9" s="13" customFormat="1" ht="58.5" customHeight="1">
      <c r="A120" s="28" t="s">
        <v>256</v>
      </c>
      <c r="B120" s="36" t="s">
        <v>257</v>
      </c>
      <c r="C120" s="29" t="s">
        <v>438</v>
      </c>
      <c r="D120" s="30" t="s">
        <v>14</v>
      </c>
      <c r="E120" s="31" t="s">
        <v>119</v>
      </c>
      <c r="F120" s="32" t="s">
        <v>278</v>
      </c>
      <c r="G120" s="33">
        <v>1211.75</v>
      </c>
      <c r="H120" s="33">
        <v>1211.75</v>
      </c>
      <c r="I120" s="33">
        <v>1211.75</v>
      </c>
    </row>
    <row r="121" spans="1:9" s="13" customFormat="1" ht="58.5" customHeight="1">
      <c r="A121" s="28" t="s">
        <v>279</v>
      </c>
      <c r="B121" s="36">
        <v>29979036001031</v>
      </c>
      <c r="C121" s="29" t="s">
        <v>439</v>
      </c>
      <c r="D121" s="30" t="s">
        <v>14</v>
      </c>
      <c r="E121" s="31" t="s">
        <v>119</v>
      </c>
      <c r="F121" s="32" t="s">
        <v>280</v>
      </c>
      <c r="G121" s="33">
        <v>298.49</v>
      </c>
      <c r="H121" s="33">
        <v>0</v>
      </c>
      <c r="I121" s="33">
        <v>0</v>
      </c>
    </row>
    <row r="122" spans="1:9" s="13" customFormat="1" ht="58.5" customHeight="1">
      <c r="A122" s="28" t="s">
        <v>256</v>
      </c>
      <c r="B122" s="36" t="s">
        <v>257</v>
      </c>
      <c r="C122" s="29" t="s">
        <v>438</v>
      </c>
      <c r="D122" s="30" t="s">
        <v>14</v>
      </c>
      <c r="E122" s="31" t="s">
        <v>119</v>
      </c>
      <c r="F122" s="32" t="s">
        <v>281</v>
      </c>
      <c r="G122" s="33">
        <v>582322.12</v>
      </c>
      <c r="H122" s="33">
        <v>570046.34</v>
      </c>
      <c r="I122" s="33">
        <v>570046.34</v>
      </c>
    </row>
    <row r="123" spans="1:9" s="13" customFormat="1" ht="58.5" customHeight="1">
      <c r="A123" s="28" t="s">
        <v>256</v>
      </c>
      <c r="B123" s="36" t="s">
        <v>257</v>
      </c>
      <c r="C123" s="29" t="s">
        <v>438</v>
      </c>
      <c r="D123" s="30" t="s">
        <v>14</v>
      </c>
      <c r="E123" s="31" t="s">
        <v>119</v>
      </c>
      <c r="F123" s="32" t="s">
        <v>282</v>
      </c>
      <c r="G123" s="33">
        <v>319394.51</v>
      </c>
      <c r="H123" s="33">
        <v>319394.51</v>
      </c>
      <c r="I123" s="33">
        <v>319394.51</v>
      </c>
    </row>
    <row r="124" spans="1:9" s="13" customFormat="1" ht="58.5" customHeight="1">
      <c r="A124" s="28" t="s">
        <v>256</v>
      </c>
      <c r="B124" s="36" t="s">
        <v>257</v>
      </c>
      <c r="C124" s="29" t="s">
        <v>438</v>
      </c>
      <c r="D124" s="30" t="s">
        <v>14</v>
      </c>
      <c r="E124" s="31" t="s">
        <v>119</v>
      </c>
      <c r="F124" s="32" t="s">
        <v>283</v>
      </c>
      <c r="G124" s="33">
        <v>32004.66</v>
      </c>
      <c r="H124" s="33">
        <v>32004.66</v>
      </c>
      <c r="I124" s="33">
        <v>32004.66</v>
      </c>
    </row>
    <row r="125" spans="1:9" s="13" customFormat="1" ht="58.5" customHeight="1">
      <c r="A125" s="28" t="s">
        <v>256</v>
      </c>
      <c r="B125" s="36" t="s">
        <v>257</v>
      </c>
      <c r="C125" s="29" t="s">
        <v>438</v>
      </c>
      <c r="D125" s="30" t="s">
        <v>14</v>
      </c>
      <c r="E125" s="31" t="s">
        <v>119</v>
      </c>
      <c r="F125" s="32" t="s">
        <v>284</v>
      </c>
      <c r="G125" s="33">
        <v>13336.18</v>
      </c>
      <c r="H125" s="33">
        <v>13336.18</v>
      </c>
      <c r="I125" s="33">
        <v>13336.18</v>
      </c>
    </row>
    <row r="126" spans="1:9" s="13" customFormat="1" ht="58.5" customHeight="1">
      <c r="A126" s="28" t="s">
        <v>256</v>
      </c>
      <c r="B126" s="36" t="s">
        <v>257</v>
      </c>
      <c r="C126" s="29" t="s">
        <v>438</v>
      </c>
      <c r="D126" s="30" t="s">
        <v>14</v>
      </c>
      <c r="E126" s="31" t="s">
        <v>119</v>
      </c>
      <c r="F126" s="32" t="s">
        <v>285</v>
      </c>
      <c r="G126" s="33">
        <v>7502.63</v>
      </c>
      <c r="H126" s="33">
        <v>7502.63</v>
      </c>
      <c r="I126" s="33">
        <v>7502.63</v>
      </c>
    </row>
    <row r="127" spans="1:9" s="13" customFormat="1" ht="58.5" customHeight="1">
      <c r="A127" s="28" t="s">
        <v>256</v>
      </c>
      <c r="B127" s="36" t="s">
        <v>257</v>
      </c>
      <c r="C127" s="29" t="s">
        <v>438</v>
      </c>
      <c r="D127" s="30" t="s">
        <v>14</v>
      </c>
      <c r="E127" s="31" t="s">
        <v>119</v>
      </c>
      <c r="F127" s="32" t="s">
        <v>286</v>
      </c>
      <c r="G127" s="33">
        <v>4184.97</v>
      </c>
      <c r="H127" s="33">
        <v>4184.97</v>
      </c>
      <c r="I127" s="33">
        <v>4184.97</v>
      </c>
    </row>
    <row r="128" spans="1:9" s="13" customFormat="1" ht="58.5" customHeight="1">
      <c r="A128" s="28" t="s">
        <v>256</v>
      </c>
      <c r="B128" s="36" t="s">
        <v>257</v>
      </c>
      <c r="C128" s="29" t="s">
        <v>438</v>
      </c>
      <c r="D128" s="30" t="s">
        <v>14</v>
      </c>
      <c r="E128" s="31" t="s">
        <v>119</v>
      </c>
      <c r="F128" s="32" t="s">
        <v>287</v>
      </c>
      <c r="G128" s="33">
        <v>3905.11</v>
      </c>
      <c r="H128" s="33">
        <v>3905.11</v>
      </c>
      <c r="I128" s="33">
        <v>3905.11</v>
      </c>
    </row>
    <row r="129" spans="1:9" s="13" customFormat="1" ht="58.5" customHeight="1">
      <c r="A129" s="28" t="s">
        <v>256</v>
      </c>
      <c r="B129" s="36" t="s">
        <v>257</v>
      </c>
      <c r="C129" s="29" t="s">
        <v>438</v>
      </c>
      <c r="D129" s="30" t="s">
        <v>14</v>
      </c>
      <c r="E129" s="31" t="s">
        <v>119</v>
      </c>
      <c r="F129" s="32" t="s">
        <v>288</v>
      </c>
      <c r="G129" s="33">
        <v>3215.33</v>
      </c>
      <c r="H129" s="33">
        <v>3215.33</v>
      </c>
      <c r="I129" s="33">
        <v>3215.33</v>
      </c>
    </row>
    <row r="130" spans="1:9" s="13" customFormat="1" ht="58.5" customHeight="1">
      <c r="A130" s="28" t="s">
        <v>256</v>
      </c>
      <c r="B130" s="36" t="s">
        <v>257</v>
      </c>
      <c r="C130" s="29" t="s">
        <v>438</v>
      </c>
      <c r="D130" s="30" t="s">
        <v>14</v>
      </c>
      <c r="E130" s="31" t="s">
        <v>119</v>
      </c>
      <c r="F130" s="32" t="s">
        <v>289</v>
      </c>
      <c r="G130" s="33">
        <v>2481.34</v>
      </c>
      <c r="H130" s="33">
        <v>2481.34</v>
      </c>
      <c r="I130" s="33">
        <v>2481.34</v>
      </c>
    </row>
    <row r="131" spans="1:9" s="13" customFormat="1" ht="58.5" customHeight="1">
      <c r="A131" s="28" t="s">
        <v>256</v>
      </c>
      <c r="B131" s="36" t="s">
        <v>257</v>
      </c>
      <c r="C131" s="29" t="s">
        <v>438</v>
      </c>
      <c r="D131" s="30" t="s">
        <v>14</v>
      </c>
      <c r="E131" s="31" t="s">
        <v>119</v>
      </c>
      <c r="F131" s="32" t="s">
        <v>290</v>
      </c>
      <c r="G131" s="33">
        <v>1635.19</v>
      </c>
      <c r="H131" s="33">
        <v>1635.19</v>
      </c>
      <c r="I131" s="33">
        <v>1635.19</v>
      </c>
    </row>
    <row r="132" spans="1:9" s="13" customFormat="1" ht="58.5" customHeight="1">
      <c r="A132" s="28" t="s">
        <v>256</v>
      </c>
      <c r="B132" s="36" t="s">
        <v>257</v>
      </c>
      <c r="C132" s="29" t="s">
        <v>438</v>
      </c>
      <c r="D132" s="30" t="s">
        <v>14</v>
      </c>
      <c r="E132" s="31" t="s">
        <v>119</v>
      </c>
      <c r="F132" s="32" t="s">
        <v>291</v>
      </c>
      <c r="G132" s="33">
        <v>827.45</v>
      </c>
      <c r="H132" s="33">
        <v>827.45</v>
      </c>
      <c r="I132" s="33">
        <v>827.45</v>
      </c>
    </row>
    <row r="133" spans="1:9" s="13" customFormat="1" ht="58.5" customHeight="1">
      <c r="A133" s="28" t="s">
        <v>256</v>
      </c>
      <c r="B133" s="36" t="s">
        <v>257</v>
      </c>
      <c r="C133" s="29" t="s">
        <v>438</v>
      </c>
      <c r="D133" s="30" t="s">
        <v>14</v>
      </c>
      <c r="E133" s="31" t="s">
        <v>119</v>
      </c>
      <c r="F133" s="32" t="s">
        <v>292</v>
      </c>
      <c r="G133" s="33">
        <v>407</v>
      </c>
      <c r="H133" s="33">
        <v>407</v>
      </c>
      <c r="I133" s="33">
        <v>407</v>
      </c>
    </row>
    <row r="134" spans="1:9" s="13" customFormat="1" ht="58.5" customHeight="1">
      <c r="A134" s="28" t="s">
        <v>256</v>
      </c>
      <c r="B134" s="36" t="s">
        <v>257</v>
      </c>
      <c r="C134" s="29" t="s">
        <v>438</v>
      </c>
      <c r="D134" s="30" t="s">
        <v>14</v>
      </c>
      <c r="E134" s="31" t="s">
        <v>119</v>
      </c>
      <c r="F134" s="32" t="s">
        <v>293</v>
      </c>
      <c r="G134" s="33">
        <v>376.07</v>
      </c>
      <c r="H134" s="33">
        <v>376.07</v>
      </c>
      <c r="I134" s="33">
        <v>376.07</v>
      </c>
    </row>
    <row r="135" spans="1:9" s="13" customFormat="1" ht="58.5" customHeight="1">
      <c r="A135" s="28" t="s">
        <v>279</v>
      </c>
      <c r="B135" s="36">
        <v>29979036001031</v>
      </c>
      <c r="C135" s="29" t="s">
        <v>440</v>
      </c>
      <c r="D135" s="30" t="s">
        <v>14</v>
      </c>
      <c r="E135" s="31" t="s">
        <v>119</v>
      </c>
      <c r="F135" s="32" t="s">
        <v>294</v>
      </c>
      <c r="G135" s="33">
        <v>1536.36</v>
      </c>
      <c r="H135" s="33">
        <v>0</v>
      </c>
      <c r="I135" s="33">
        <v>0</v>
      </c>
    </row>
    <row r="136" spans="1:9" s="13" customFormat="1" ht="58.5" customHeight="1">
      <c r="A136" s="28" t="s">
        <v>256</v>
      </c>
      <c r="B136" s="36" t="s">
        <v>257</v>
      </c>
      <c r="C136" s="29" t="s">
        <v>438</v>
      </c>
      <c r="D136" s="30" t="s">
        <v>14</v>
      </c>
      <c r="E136" s="31" t="s">
        <v>119</v>
      </c>
      <c r="F136" s="32" t="s">
        <v>295</v>
      </c>
      <c r="G136" s="33">
        <v>921185.34</v>
      </c>
      <c r="H136" s="33">
        <v>493100.53</v>
      </c>
      <c r="I136" s="33">
        <v>493100.53</v>
      </c>
    </row>
    <row r="137" spans="1:9" s="13" customFormat="1" ht="58.5" customHeight="1">
      <c r="A137" s="28" t="s">
        <v>256</v>
      </c>
      <c r="B137" s="36" t="s">
        <v>257</v>
      </c>
      <c r="C137" s="29" t="s">
        <v>438</v>
      </c>
      <c r="D137" s="30" t="s">
        <v>14</v>
      </c>
      <c r="E137" s="31" t="s">
        <v>119</v>
      </c>
      <c r="F137" s="32" t="s">
        <v>296</v>
      </c>
      <c r="G137" s="33">
        <v>161361.06</v>
      </c>
      <c r="H137" s="33">
        <v>161361.06</v>
      </c>
      <c r="I137" s="33">
        <v>161361.06</v>
      </c>
    </row>
    <row r="138" spans="1:9" s="13" customFormat="1" ht="58.5" customHeight="1">
      <c r="A138" s="28" t="s">
        <v>256</v>
      </c>
      <c r="B138" s="36" t="s">
        <v>257</v>
      </c>
      <c r="C138" s="29" t="s">
        <v>438</v>
      </c>
      <c r="D138" s="30" t="s">
        <v>14</v>
      </c>
      <c r="E138" s="31" t="s">
        <v>119</v>
      </c>
      <c r="F138" s="32" t="s">
        <v>297</v>
      </c>
      <c r="G138" s="33">
        <v>103314.8</v>
      </c>
      <c r="H138" s="33">
        <v>103314.8</v>
      </c>
      <c r="I138" s="33">
        <v>103314.8</v>
      </c>
    </row>
    <row r="139" spans="1:9" s="13" customFormat="1" ht="58.5" customHeight="1">
      <c r="A139" s="28" t="s">
        <v>256</v>
      </c>
      <c r="B139" s="36" t="s">
        <v>257</v>
      </c>
      <c r="C139" s="29" t="s">
        <v>441</v>
      </c>
      <c r="D139" s="30" t="s">
        <v>14</v>
      </c>
      <c r="E139" s="31" t="s">
        <v>119</v>
      </c>
      <c r="F139" s="32" t="s">
        <v>298</v>
      </c>
      <c r="G139" s="33">
        <v>75293.82</v>
      </c>
      <c r="H139" s="33">
        <v>75293.82</v>
      </c>
      <c r="I139" s="33">
        <v>75293.82</v>
      </c>
    </row>
    <row r="140" spans="1:9" s="13" customFormat="1" ht="58.5" customHeight="1">
      <c r="A140" s="28" t="s">
        <v>256</v>
      </c>
      <c r="B140" s="36" t="s">
        <v>257</v>
      </c>
      <c r="C140" s="29" t="s">
        <v>438</v>
      </c>
      <c r="D140" s="30" t="s">
        <v>14</v>
      </c>
      <c r="E140" s="31" t="s">
        <v>119</v>
      </c>
      <c r="F140" s="32" t="s">
        <v>299</v>
      </c>
      <c r="G140" s="33">
        <v>57395.94</v>
      </c>
      <c r="H140" s="33">
        <v>57395.94</v>
      </c>
      <c r="I140" s="33">
        <v>57395.94</v>
      </c>
    </row>
    <row r="141" spans="1:9" s="13" customFormat="1" ht="58.5" customHeight="1">
      <c r="A141" s="28" t="s">
        <v>256</v>
      </c>
      <c r="B141" s="36" t="s">
        <v>257</v>
      </c>
      <c r="C141" s="29" t="s">
        <v>438</v>
      </c>
      <c r="D141" s="30" t="s">
        <v>14</v>
      </c>
      <c r="E141" s="31" t="s">
        <v>119</v>
      </c>
      <c r="F141" s="32" t="s">
        <v>300</v>
      </c>
      <c r="G141" s="33">
        <v>44282.52</v>
      </c>
      <c r="H141" s="33">
        <v>44282.52</v>
      </c>
      <c r="I141" s="33">
        <v>44282.52</v>
      </c>
    </row>
    <row r="142" spans="1:9" s="13" customFormat="1" ht="58.5" customHeight="1">
      <c r="A142" s="28" t="s">
        <v>256</v>
      </c>
      <c r="B142" s="36" t="s">
        <v>257</v>
      </c>
      <c r="C142" s="29" t="s">
        <v>438</v>
      </c>
      <c r="D142" s="30" t="s">
        <v>14</v>
      </c>
      <c r="E142" s="31" t="s">
        <v>119</v>
      </c>
      <c r="F142" s="32" t="s">
        <v>301</v>
      </c>
      <c r="G142" s="33">
        <v>30583.87</v>
      </c>
      <c r="H142" s="33">
        <v>30583.87</v>
      </c>
      <c r="I142" s="33">
        <v>30583.87</v>
      </c>
    </row>
    <row r="143" spans="1:9" s="13" customFormat="1" ht="58.5" customHeight="1">
      <c r="A143" s="28" t="s">
        <v>256</v>
      </c>
      <c r="B143" s="36" t="s">
        <v>257</v>
      </c>
      <c r="C143" s="29" t="s">
        <v>438</v>
      </c>
      <c r="D143" s="30" t="s">
        <v>14</v>
      </c>
      <c r="E143" s="31" t="s">
        <v>119</v>
      </c>
      <c r="F143" s="32" t="s">
        <v>302</v>
      </c>
      <c r="G143" s="33">
        <v>21933.96</v>
      </c>
      <c r="H143" s="33">
        <v>21933.96</v>
      </c>
      <c r="I143" s="33">
        <v>21933.96</v>
      </c>
    </row>
    <row r="144" spans="1:9" s="13" customFormat="1" ht="58.5" customHeight="1">
      <c r="A144" s="28" t="s">
        <v>256</v>
      </c>
      <c r="B144" s="36" t="s">
        <v>257</v>
      </c>
      <c r="C144" s="29" t="s">
        <v>438</v>
      </c>
      <c r="D144" s="30" t="s">
        <v>14</v>
      </c>
      <c r="E144" s="31" t="s">
        <v>119</v>
      </c>
      <c r="F144" s="32" t="s">
        <v>303</v>
      </c>
      <c r="G144" s="33">
        <v>19006.62</v>
      </c>
      <c r="H144" s="33">
        <v>19006.62</v>
      </c>
      <c r="I144" s="33">
        <v>19006.62</v>
      </c>
    </row>
    <row r="145" spans="1:9" s="13" customFormat="1" ht="58.5" customHeight="1">
      <c r="A145" s="28" t="s">
        <v>256</v>
      </c>
      <c r="B145" s="36" t="s">
        <v>257</v>
      </c>
      <c r="C145" s="29" t="s">
        <v>438</v>
      </c>
      <c r="D145" s="30" t="s">
        <v>14</v>
      </c>
      <c r="E145" s="31" t="s">
        <v>119</v>
      </c>
      <c r="F145" s="32" t="s">
        <v>304</v>
      </c>
      <c r="G145" s="33">
        <v>6714.56</v>
      </c>
      <c r="H145" s="33">
        <v>6714.56</v>
      </c>
      <c r="I145" s="33">
        <v>6714.56</v>
      </c>
    </row>
    <row r="146" spans="1:9" s="13" customFormat="1" ht="58.5" customHeight="1">
      <c r="A146" s="28" t="s">
        <v>256</v>
      </c>
      <c r="B146" s="36" t="s">
        <v>257</v>
      </c>
      <c r="C146" s="29" t="s">
        <v>438</v>
      </c>
      <c r="D146" s="30" t="s">
        <v>14</v>
      </c>
      <c r="E146" s="31" t="s">
        <v>119</v>
      </c>
      <c r="F146" s="32" t="s">
        <v>305</v>
      </c>
      <c r="G146" s="33">
        <v>3765.04</v>
      </c>
      <c r="H146" s="33">
        <v>3765.04</v>
      </c>
      <c r="I146" s="33">
        <v>3765.04</v>
      </c>
    </row>
    <row r="147" spans="1:9" s="13" customFormat="1" ht="58.5" customHeight="1">
      <c r="A147" s="28" t="s">
        <v>256</v>
      </c>
      <c r="B147" s="36" t="s">
        <v>257</v>
      </c>
      <c r="C147" s="29" t="s">
        <v>438</v>
      </c>
      <c r="D147" s="30" t="s">
        <v>14</v>
      </c>
      <c r="E147" s="31" t="s">
        <v>119</v>
      </c>
      <c r="F147" s="32" t="s">
        <v>306</v>
      </c>
      <c r="G147" s="33">
        <v>3698.87</v>
      </c>
      <c r="H147" s="33">
        <v>3698.87</v>
      </c>
      <c r="I147" s="33">
        <v>3698.87</v>
      </c>
    </row>
    <row r="148" spans="1:9" s="13" customFormat="1" ht="58.5" customHeight="1">
      <c r="A148" s="28" t="s">
        <v>256</v>
      </c>
      <c r="B148" s="36" t="s">
        <v>257</v>
      </c>
      <c r="C148" s="29" t="s">
        <v>438</v>
      </c>
      <c r="D148" s="30" t="s">
        <v>14</v>
      </c>
      <c r="E148" s="31" t="s">
        <v>119</v>
      </c>
      <c r="F148" s="32" t="s">
        <v>307</v>
      </c>
      <c r="G148" s="33">
        <v>2282.51</v>
      </c>
      <c r="H148" s="33">
        <v>2282.51</v>
      </c>
      <c r="I148" s="33">
        <v>2282.51</v>
      </c>
    </row>
    <row r="149" spans="1:9" s="13" customFormat="1" ht="58.5" customHeight="1">
      <c r="A149" s="28" t="s">
        <v>256</v>
      </c>
      <c r="B149" s="36" t="s">
        <v>257</v>
      </c>
      <c r="C149" s="29" t="s">
        <v>438</v>
      </c>
      <c r="D149" s="30" t="s">
        <v>14</v>
      </c>
      <c r="E149" s="31" t="s">
        <v>119</v>
      </c>
      <c r="F149" s="32" t="s">
        <v>308</v>
      </c>
      <c r="G149" s="33">
        <v>1173.47</v>
      </c>
      <c r="H149" s="33">
        <v>1173.47</v>
      </c>
      <c r="I149" s="33">
        <v>1173.47</v>
      </c>
    </row>
    <row r="150" spans="1:9" s="13" customFormat="1" ht="58.5" customHeight="1">
      <c r="A150" s="28" t="s">
        <v>256</v>
      </c>
      <c r="B150" s="36" t="s">
        <v>257</v>
      </c>
      <c r="C150" s="29" t="s">
        <v>438</v>
      </c>
      <c r="D150" s="30" t="s">
        <v>14</v>
      </c>
      <c r="E150" s="31" t="s">
        <v>119</v>
      </c>
      <c r="F150" s="32" t="s">
        <v>309</v>
      </c>
      <c r="G150" s="33">
        <v>759.74</v>
      </c>
      <c r="H150" s="33">
        <v>759.74</v>
      </c>
      <c r="I150" s="33">
        <v>759.74</v>
      </c>
    </row>
    <row r="151" spans="1:9" s="13" customFormat="1" ht="58.5" customHeight="1">
      <c r="A151" s="28" t="s">
        <v>256</v>
      </c>
      <c r="B151" s="36" t="s">
        <v>257</v>
      </c>
      <c r="C151" s="29" t="s">
        <v>438</v>
      </c>
      <c r="D151" s="30" t="s">
        <v>14</v>
      </c>
      <c r="E151" s="31" t="s">
        <v>119</v>
      </c>
      <c r="F151" s="32" t="s">
        <v>310</v>
      </c>
      <c r="G151" s="33">
        <v>279.08</v>
      </c>
      <c r="H151" s="33">
        <v>279.08</v>
      </c>
      <c r="I151" s="33">
        <v>279.08</v>
      </c>
    </row>
    <row r="152" spans="1:9" s="13" customFormat="1" ht="58.5" customHeight="1">
      <c r="A152" s="28" t="s">
        <v>279</v>
      </c>
      <c r="B152" s="36">
        <v>29979036001031</v>
      </c>
      <c r="C152" s="29" t="s">
        <v>442</v>
      </c>
      <c r="D152" s="30" t="s">
        <v>14</v>
      </c>
      <c r="E152" s="31" t="s">
        <v>119</v>
      </c>
      <c r="F152" s="32" t="s">
        <v>311</v>
      </c>
      <c r="G152" s="33">
        <v>22560.91</v>
      </c>
      <c r="H152" s="33">
        <v>0</v>
      </c>
      <c r="I152" s="33">
        <v>0</v>
      </c>
    </row>
    <row r="153" spans="1:9" s="13" customFormat="1" ht="58.5" customHeight="1">
      <c r="A153" s="28" t="s">
        <v>256</v>
      </c>
      <c r="B153" s="36" t="s">
        <v>257</v>
      </c>
      <c r="C153" s="29" t="s">
        <v>437</v>
      </c>
      <c r="D153" s="30" t="s">
        <v>14</v>
      </c>
      <c r="E153" s="31" t="s">
        <v>119</v>
      </c>
      <c r="F153" s="32" t="s">
        <v>312</v>
      </c>
      <c r="G153" s="33">
        <v>26125.25</v>
      </c>
      <c r="H153" s="33">
        <v>16188.25</v>
      </c>
      <c r="I153" s="33">
        <v>16188.25</v>
      </c>
    </row>
    <row r="154" spans="1:9" s="13" customFormat="1" ht="58.5" customHeight="1">
      <c r="A154" s="28" t="s">
        <v>256</v>
      </c>
      <c r="B154" s="36" t="s">
        <v>257</v>
      </c>
      <c r="C154" s="29" t="s">
        <v>437</v>
      </c>
      <c r="D154" s="30" t="s">
        <v>14</v>
      </c>
      <c r="E154" s="31" t="s">
        <v>119</v>
      </c>
      <c r="F154" s="32" t="s">
        <v>313</v>
      </c>
      <c r="G154" s="33">
        <v>4490.86</v>
      </c>
      <c r="H154" s="33">
        <v>4490.86</v>
      </c>
      <c r="I154" s="33">
        <v>4490.86</v>
      </c>
    </row>
    <row r="155" spans="1:9" s="13" customFormat="1" ht="58.5" customHeight="1">
      <c r="A155" s="28" t="s">
        <v>256</v>
      </c>
      <c r="B155" s="36" t="s">
        <v>257</v>
      </c>
      <c r="C155" s="29" t="s">
        <v>437</v>
      </c>
      <c r="D155" s="30" t="s">
        <v>14</v>
      </c>
      <c r="E155" s="31" t="s">
        <v>119</v>
      </c>
      <c r="F155" s="32" t="s">
        <v>314</v>
      </c>
      <c r="G155" s="33">
        <v>151.75</v>
      </c>
      <c r="H155" s="33">
        <v>151.75</v>
      </c>
      <c r="I155" s="33">
        <v>151.75</v>
      </c>
    </row>
    <row r="156" spans="1:9" s="13" customFormat="1" ht="58.5" customHeight="1">
      <c r="A156" s="28" t="s">
        <v>256</v>
      </c>
      <c r="B156" s="36" t="s">
        <v>257</v>
      </c>
      <c r="C156" s="29" t="s">
        <v>437</v>
      </c>
      <c r="D156" s="30" t="s">
        <v>14</v>
      </c>
      <c r="E156" s="31" t="s">
        <v>119</v>
      </c>
      <c r="F156" s="32" t="s">
        <v>315</v>
      </c>
      <c r="G156" s="33">
        <v>4583.18</v>
      </c>
      <c r="H156" s="33">
        <v>4583.18</v>
      </c>
      <c r="I156" s="33">
        <v>4583.18</v>
      </c>
    </row>
    <row r="157" spans="1:9" s="13" customFormat="1" ht="58.5" customHeight="1">
      <c r="A157" s="28" t="s">
        <v>256</v>
      </c>
      <c r="B157" s="36" t="s">
        <v>257</v>
      </c>
      <c r="C157" s="29" t="s">
        <v>443</v>
      </c>
      <c r="D157" s="30" t="s">
        <v>14</v>
      </c>
      <c r="E157" s="31" t="s">
        <v>119</v>
      </c>
      <c r="F157" s="32" t="s">
        <v>316</v>
      </c>
      <c r="G157" s="33">
        <v>1953.38</v>
      </c>
      <c r="H157" s="33">
        <v>1953.38</v>
      </c>
      <c r="I157" s="33">
        <v>1953.38</v>
      </c>
    </row>
    <row r="158" spans="1:9" s="13" customFormat="1" ht="58.5" customHeight="1">
      <c r="A158" s="28" t="s">
        <v>256</v>
      </c>
      <c r="B158" s="36" t="s">
        <v>257</v>
      </c>
      <c r="C158" s="29" t="s">
        <v>444</v>
      </c>
      <c r="D158" s="30" t="s">
        <v>14</v>
      </c>
      <c r="E158" s="31" t="s">
        <v>119</v>
      </c>
      <c r="F158" s="32" t="s">
        <v>317</v>
      </c>
      <c r="G158" s="33">
        <v>466743.8</v>
      </c>
      <c r="H158" s="33">
        <v>466743.8</v>
      </c>
      <c r="I158" s="33">
        <v>466743.8</v>
      </c>
    </row>
    <row r="159" spans="1:9" s="13" customFormat="1" ht="58.5" customHeight="1">
      <c r="A159" s="28" t="s">
        <v>318</v>
      </c>
      <c r="B159" s="36">
        <v>7637990000112</v>
      </c>
      <c r="C159" s="29" t="s">
        <v>319</v>
      </c>
      <c r="D159" s="30" t="s">
        <v>14</v>
      </c>
      <c r="E159" s="31" t="s">
        <v>119</v>
      </c>
      <c r="F159" s="32" t="s">
        <v>320</v>
      </c>
      <c r="G159" s="33">
        <v>961.92</v>
      </c>
      <c r="H159" s="33">
        <v>961.92</v>
      </c>
      <c r="I159" s="33">
        <v>961.92</v>
      </c>
    </row>
    <row r="160" spans="1:9" s="13" customFormat="1" ht="58.5" customHeight="1">
      <c r="A160" s="28" t="s">
        <v>318</v>
      </c>
      <c r="B160" s="36">
        <v>7637990000112</v>
      </c>
      <c r="C160" s="29" t="s">
        <v>321</v>
      </c>
      <c r="D160" s="30" t="s">
        <v>14</v>
      </c>
      <c r="E160" s="31" t="s">
        <v>119</v>
      </c>
      <c r="F160" s="32" t="s">
        <v>322</v>
      </c>
      <c r="G160" s="33">
        <v>887.92</v>
      </c>
      <c r="H160" s="33">
        <v>0</v>
      </c>
      <c r="I160" s="33">
        <v>0</v>
      </c>
    </row>
    <row r="161" spans="1:9" s="13" customFormat="1" ht="58.5" customHeight="1">
      <c r="A161" s="28" t="s">
        <v>256</v>
      </c>
      <c r="B161" s="36" t="s">
        <v>257</v>
      </c>
      <c r="C161" s="29" t="s">
        <v>444</v>
      </c>
      <c r="D161" s="30" t="s">
        <v>14</v>
      </c>
      <c r="E161" s="31" t="s">
        <v>119</v>
      </c>
      <c r="F161" s="32" t="s">
        <v>323</v>
      </c>
      <c r="G161" s="33">
        <v>21237.66</v>
      </c>
      <c r="H161" s="33">
        <v>21237.66</v>
      </c>
      <c r="I161" s="33">
        <v>21237.66</v>
      </c>
    </row>
    <row r="162" spans="1:9" s="13" customFormat="1" ht="58.5" customHeight="1">
      <c r="A162" s="28" t="s">
        <v>256</v>
      </c>
      <c r="B162" s="36" t="s">
        <v>257</v>
      </c>
      <c r="C162" s="29" t="s">
        <v>444</v>
      </c>
      <c r="D162" s="30" t="s">
        <v>14</v>
      </c>
      <c r="E162" s="31" t="s">
        <v>119</v>
      </c>
      <c r="F162" s="32" t="s">
        <v>324</v>
      </c>
      <c r="G162" s="33">
        <v>86568.37</v>
      </c>
      <c r="H162" s="33">
        <v>86568.37</v>
      </c>
      <c r="I162" s="33">
        <v>86568.37</v>
      </c>
    </row>
    <row r="163" spans="1:9" s="13" customFormat="1" ht="58.5" customHeight="1">
      <c r="A163" s="28" t="s">
        <v>256</v>
      </c>
      <c r="B163" s="36" t="s">
        <v>257</v>
      </c>
      <c r="C163" s="29" t="s">
        <v>445</v>
      </c>
      <c r="D163" s="30" t="s">
        <v>14</v>
      </c>
      <c r="E163" s="31" t="s">
        <v>119</v>
      </c>
      <c r="F163" s="32" t="s">
        <v>325</v>
      </c>
      <c r="G163" s="33">
        <v>17313.21</v>
      </c>
      <c r="H163" s="33">
        <v>17313.21</v>
      </c>
      <c r="I163" s="33">
        <v>17313.21</v>
      </c>
    </row>
    <row r="164" spans="1:9" s="13" customFormat="1" ht="58.5" customHeight="1">
      <c r="A164" s="28" t="s">
        <v>256</v>
      </c>
      <c r="B164" s="36" t="s">
        <v>257</v>
      </c>
      <c r="C164" s="29" t="s">
        <v>445</v>
      </c>
      <c r="D164" s="30" t="s">
        <v>14</v>
      </c>
      <c r="E164" s="31" t="s">
        <v>119</v>
      </c>
      <c r="F164" s="32" t="s">
        <v>326</v>
      </c>
      <c r="G164" s="33">
        <v>3987.54</v>
      </c>
      <c r="H164" s="33">
        <v>3987.54</v>
      </c>
      <c r="I164" s="33">
        <v>3987.54</v>
      </c>
    </row>
    <row r="165" spans="1:9" s="13" customFormat="1" ht="58.5" customHeight="1">
      <c r="A165" s="28" t="s">
        <v>253</v>
      </c>
      <c r="B165" s="36">
        <v>2844344000102</v>
      </c>
      <c r="C165" s="29" t="s">
        <v>327</v>
      </c>
      <c r="D165" s="30" t="s">
        <v>14</v>
      </c>
      <c r="E165" s="31" t="s">
        <v>119</v>
      </c>
      <c r="F165" s="32" t="s">
        <v>328</v>
      </c>
      <c r="G165" s="33">
        <v>200000</v>
      </c>
      <c r="H165" s="33">
        <v>0</v>
      </c>
      <c r="I165" s="33">
        <v>0</v>
      </c>
    </row>
    <row r="166" spans="1:9" ht="21.75" customHeight="1">
      <c r="A166" s="14" t="s">
        <v>329</v>
      </c>
      <c r="B166" s="15"/>
      <c r="C166" s="16"/>
      <c r="D166" s="17"/>
      <c r="E166" s="17"/>
      <c r="F166" s="17"/>
      <c r="G166" s="18">
        <f>SUM(G7:G165)</f>
        <v>33133431.829999994</v>
      </c>
      <c r="H166" s="18">
        <f>SUM(H7:H165)</f>
        <v>19463031.09</v>
      </c>
      <c r="I166" s="18">
        <f>SUM(I7:I165)</f>
        <v>19463031.09</v>
      </c>
    </row>
    <row r="167" spans="1:9" ht="12" customHeight="1">
      <c r="A167" s="19"/>
      <c r="B167" s="20"/>
      <c r="C167" s="21"/>
      <c r="D167" s="22"/>
      <c r="E167" s="23"/>
      <c r="F167" s="23"/>
      <c r="G167" s="24"/>
      <c r="H167" s="24"/>
      <c r="I167" s="24"/>
    </row>
    <row r="168" spans="1:9" ht="18.75" customHeight="1">
      <c r="A168" s="132" t="s">
        <v>0</v>
      </c>
      <c r="B168" s="132"/>
      <c r="C168" s="132"/>
      <c r="D168" s="132"/>
      <c r="E168" s="132"/>
      <c r="F168" s="132"/>
      <c r="G168" s="132"/>
      <c r="H168" s="132"/>
      <c r="I168" s="132"/>
    </row>
    <row r="169" spans="1:9" ht="18" customHeight="1">
      <c r="A169" s="135" t="s">
        <v>330</v>
      </c>
      <c r="B169" s="135"/>
      <c r="C169" s="135"/>
      <c r="D169" s="135"/>
      <c r="E169" s="135"/>
      <c r="F169" s="135"/>
      <c r="G169" s="135"/>
      <c r="H169" s="135"/>
      <c r="I169" s="135"/>
    </row>
    <row r="170" spans="1:9" ht="18" customHeight="1">
      <c r="A170" s="25" t="s">
        <v>3</v>
      </c>
      <c r="B170" s="25" t="s">
        <v>4</v>
      </c>
      <c r="C170" s="26" t="s">
        <v>5</v>
      </c>
      <c r="D170" s="25" t="s">
        <v>6</v>
      </c>
      <c r="E170" s="25" t="s">
        <v>7</v>
      </c>
      <c r="F170" s="25" t="s">
        <v>8</v>
      </c>
      <c r="G170" s="25" t="s">
        <v>9</v>
      </c>
      <c r="H170" s="25" t="s">
        <v>10</v>
      </c>
      <c r="I170" s="27" t="s">
        <v>11</v>
      </c>
    </row>
    <row r="171" spans="1:9" s="34" customFormat="1" ht="75" customHeight="1">
      <c r="A171" s="28" t="s">
        <v>331</v>
      </c>
      <c r="B171" s="36">
        <v>34028316000375</v>
      </c>
      <c r="C171" s="29" t="s">
        <v>332</v>
      </c>
      <c r="D171" s="30" t="s">
        <v>40</v>
      </c>
      <c r="E171" s="31" t="s">
        <v>15</v>
      </c>
      <c r="F171" s="32" t="s">
        <v>333</v>
      </c>
      <c r="G171" s="33"/>
      <c r="H171" s="33">
        <v>3997.8</v>
      </c>
      <c r="I171" s="33">
        <v>3997.8</v>
      </c>
    </row>
    <row r="172" spans="1:9" s="34" customFormat="1" ht="75" customHeight="1">
      <c r="A172" s="28" t="s">
        <v>334</v>
      </c>
      <c r="B172" s="36">
        <v>3146650215</v>
      </c>
      <c r="C172" s="35" t="s">
        <v>335</v>
      </c>
      <c r="D172" s="30" t="s">
        <v>14</v>
      </c>
      <c r="E172" s="31" t="s">
        <v>15</v>
      </c>
      <c r="F172" s="32" t="s">
        <v>336</v>
      </c>
      <c r="G172" s="33"/>
      <c r="H172" s="33">
        <v>10386</v>
      </c>
      <c r="I172" s="33">
        <v>10386</v>
      </c>
    </row>
    <row r="173" spans="1:9" s="34" customFormat="1" ht="75" customHeight="1">
      <c r="A173" s="28" t="s">
        <v>337</v>
      </c>
      <c r="B173" s="36">
        <v>14402379000170</v>
      </c>
      <c r="C173" s="35" t="s">
        <v>338</v>
      </c>
      <c r="D173" s="30" t="s">
        <v>14</v>
      </c>
      <c r="E173" s="31" t="s">
        <v>15</v>
      </c>
      <c r="F173" s="32" t="s">
        <v>339</v>
      </c>
      <c r="G173" s="33"/>
      <c r="H173" s="33">
        <v>14000</v>
      </c>
      <c r="I173" s="33">
        <v>14000</v>
      </c>
    </row>
    <row r="174" spans="1:9" s="34" customFormat="1" ht="75" customHeight="1">
      <c r="A174" s="28" t="s">
        <v>340</v>
      </c>
      <c r="B174" s="36">
        <v>5828884000190</v>
      </c>
      <c r="C174" s="35" t="s">
        <v>341</v>
      </c>
      <c r="D174" s="30" t="s">
        <v>14</v>
      </c>
      <c r="E174" s="31" t="s">
        <v>15</v>
      </c>
      <c r="F174" s="32" t="s">
        <v>342</v>
      </c>
      <c r="G174" s="33"/>
      <c r="H174" s="33">
        <v>90000</v>
      </c>
      <c r="I174" s="33">
        <v>90000</v>
      </c>
    </row>
    <row r="175" spans="1:9" s="34" customFormat="1" ht="75" customHeight="1">
      <c r="A175" s="28" t="s">
        <v>343</v>
      </c>
      <c r="B175" s="36">
        <v>2341467000120</v>
      </c>
      <c r="C175" s="35" t="s">
        <v>344</v>
      </c>
      <c r="D175" s="30" t="s">
        <v>14</v>
      </c>
      <c r="E175" s="31" t="s">
        <v>29</v>
      </c>
      <c r="F175" s="32" t="s">
        <v>345</v>
      </c>
      <c r="G175" s="33"/>
      <c r="H175" s="33">
        <v>74197.7</v>
      </c>
      <c r="I175" s="33">
        <v>74197.7</v>
      </c>
    </row>
    <row r="176" spans="1:9" s="34" customFormat="1" ht="75" customHeight="1">
      <c r="A176" s="28" t="s">
        <v>346</v>
      </c>
      <c r="B176" s="36">
        <v>2809871000186</v>
      </c>
      <c r="C176" s="35" t="s">
        <v>347</v>
      </c>
      <c r="D176" s="30" t="s">
        <v>40</v>
      </c>
      <c r="E176" s="31" t="s">
        <v>54</v>
      </c>
      <c r="F176" s="32" t="s">
        <v>348</v>
      </c>
      <c r="G176" s="33"/>
      <c r="H176" s="33">
        <v>400</v>
      </c>
      <c r="I176" s="33">
        <v>400</v>
      </c>
    </row>
    <row r="177" spans="1:9" s="34" customFormat="1" ht="75" customHeight="1">
      <c r="A177" s="28" t="s">
        <v>349</v>
      </c>
      <c r="B177" s="36">
        <v>4561791000180</v>
      </c>
      <c r="C177" s="35" t="s">
        <v>350</v>
      </c>
      <c r="D177" s="30" t="s">
        <v>40</v>
      </c>
      <c r="E177" s="31" t="s">
        <v>54</v>
      </c>
      <c r="F177" s="32" t="s">
        <v>351</v>
      </c>
      <c r="G177" s="33"/>
      <c r="H177" s="33">
        <v>2211.2</v>
      </c>
      <c r="I177" s="33">
        <v>2211.2</v>
      </c>
    </row>
    <row r="178" spans="1:9" s="34" customFormat="1" ht="75" customHeight="1">
      <c r="A178" s="28" t="s">
        <v>352</v>
      </c>
      <c r="B178" s="36">
        <v>40432544000147</v>
      </c>
      <c r="C178" s="35" t="s">
        <v>353</v>
      </c>
      <c r="D178" s="30" t="s">
        <v>40</v>
      </c>
      <c r="E178" s="31" t="s">
        <v>54</v>
      </c>
      <c r="F178" s="32" t="s">
        <v>354</v>
      </c>
      <c r="G178" s="33"/>
      <c r="H178" s="33">
        <v>308.09</v>
      </c>
      <c r="I178" s="33">
        <v>308.09</v>
      </c>
    </row>
    <row r="179" spans="1:9" s="34" customFormat="1" ht="75" customHeight="1">
      <c r="A179" s="28" t="s">
        <v>355</v>
      </c>
      <c r="B179" s="36">
        <v>3264927000127</v>
      </c>
      <c r="C179" s="35" t="s">
        <v>356</v>
      </c>
      <c r="D179" s="30" t="s">
        <v>14</v>
      </c>
      <c r="E179" s="31" t="s">
        <v>29</v>
      </c>
      <c r="F179" s="32" t="s">
        <v>357</v>
      </c>
      <c r="G179" s="33"/>
      <c r="H179" s="33">
        <v>2103.96</v>
      </c>
      <c r="I179" s="33">
        <v>2103.96</v>
      </c>
    </row>
    <row r="180" spans="1:9" s="34" customFormat="1" ht="75" customHeight="1">
      <c r="A180" s="37" t="s">
        <v>358</v>
      </c>
      <c r="B180" s="36">
        <v>2037069000115</v>
      </c>
      <c r="C180" s="35" t="s">
        <v>446</v>
      </c>
      <c r="D180" s="30" t="s">
        <v>40</v>
      </c>
      <c r="E180" s="31" t="s">
        <v>54</v>
      </c>
      <c r="F180" s="32" t="s">
        <v>359</v>
      </c>
      <c r="G180" s="33"/>
      <c r="H180" s="33">
        <v>26850</v>
      </c>
      <c r="I180" s="33">
        <v>26850</v>
      </c>
    </row>
    <row r="181" spans="1:9" s="34" customFormat="1" ht="75" customHeight="1">
      <c r="A181" s="28" t="s">
        <v>360</v>
      </c>
      <c r="B181" s="36">
        <v>3023261000115</v>
      </c>
      <c r="C181" s="35" t="s">
        <v>361</v>
      </c>
      <c r="D181" s="30" t="s">
        <v>40</v>
      </c>
      <c r="E181" s="31" t="s">
        <v>41</v>
      </c>
      <c r="F181" s="32" t="s">
        <v>362</v>
      </c>
      <c r="G181" s="33"/>
      <c r="H181" s="33">
        <v>4760</v>
      </c>
      <c r="I181" s="33">
        <v>4760</v>
      </c>
    </row>
    <row r="182" spans="1:9" s="34" customFormat="1" ht="75" customHeight="1">
      <c r="A182" s="28" t="s">
        <v>363</v>
      </c>
      <c r="B182" s="36">
        <v>28407393215</v>
      </c>
      <c r="C182" s="35" t="s">
        <v>364</v>
      </c>
      <c r="D182" s="30" t="s">
        <v>40</v>
      </c>
      <c r="E182" s="31" t="s">
        <v>15</v>
      </c>
      <c r="F182" s="32" t="s">
        <v>365</v>
      </c>
      <c r="G182" s="33"/>
      <c r="H182" s="33">
        <v>5000</v>
      </c>
      <c r="I182" s="33">
        <v>5000</v>
      </c>
    </row>
    <row r="183" spans="1:9" s="34" customFormat="1" ht="75" customHeight="1">
      <c r="A183" s="28" t="s">
        <v>366</v>
      </c>
      <c r="B183" s="36">
        <v>1207219000129</v>
      </c>
      <c r="C183" s="35" t="s">
        <v>367</v>
      </c>
      <c r="D183" s="30" t="s">
        <v>14</v>
      </c>
      <c r="E183" s="31" t="s">
        <v>29</v>
      </c>
      <c r="F183" s="32" t="s">
        <v>368</v>
      </c>
      <c r="G183" s="33"/>
      <c r="H183" s="33">
        <v>115223</v>
      </c>
      <c r="I183" s="33">
        <v>115223</v>
      </c>
    </row>
    <row r="184" spans="1:9" s="34" customFormat="1" ht="75" customHeight="1">
      <c r="A184" s="28" t="s">
        <v>334</v>
      </c>
      <c r="B184" s="36">
        <v>3146650215</v>
      </c>
      <c r="C184" s="35" t="s">
        <v>369</v>
      </c>
      <c r="D184" s="30" t="s">
        <v>14</v>
      </c>
      <c r="E184" s="31" t="s">
        <v>15</v>
      </c>
      <c r="F184" s="32" t="s">
        <v>370</v>
      </c>
      <c r="G184" s="33"/>
      <c r="H184" s="33">
        <v>5475.93</v>
      </c>
      <c r="I184" s="33">
        <v>5475.93</v>
      </c>
    </row>
    <row r="185" spans="1:9" s="34" customFormat="1" ht="75" customHeight="1">
      <c r="A185" s="28" t="s">
        <v>371</v>
      </c>
      <c r="B185" s="36">
        <v>5492370000107</v>
      </c>
      <c r="C185" s="38" t="s">
        <v>372</v>
      </c>
      <c r="D185" s="30" t="s">
        <v>40</v>
      </c>
      <c r="E185" s="31" t="s">
        <v>15</v>
      </c>
      <c r="F185" s="32" t="s">
        <v>373</v>
      </c>
      <c r="G185" s="33"/>
      <c r="H185" s="33">
        <v>3050.67</v>
      </c>
      <c r="I185" s="33">
        <v>3050.67</v>
      </c>
    </row>
    <row r="186" spans="1:9" s="34" customFormat="1" ht="75" customHeight="1">
      <c r="A186" s="28" t="s">
        <v>343</v>
      </c>
      <c r="B186" s="36">
        <v>2341467000120</v>
      </c>
      <c r="C186" s="35" t="s">
        <v>374</v>
      </c>
      <c r="D186" s="30" t="s">
        <v>14</v>
      </c>
      <c r="E186" s="31" t="s">
        <v>29</v>
      </c>
      <c r="F186" s="32" t="s">
        <v>375</v>
      </c>
      <c r="G186" s="33"/>
      <c r="H186" s="33">
        <v>982</v>
      </c>
      <c r="I186" s="33">
        <v>982</v>
      </c>
    </row>
    <row r="187" spans="1:9" s="34" customFormat="1" ht="75" customHeight="1">
      <c r="A187" s="28" t="s">
        <v>376</v>
      </c>
      <c r="B187" s="36">
        <v>84468636000152</v>
      </c>
      <c r="C187" s="35" t="s">
        <v>377</v>
      </c>
      <c r="D187" s="30" t="s">
        <v>14</v>
      </c>
      <c r="E187" s="31" t="s">
        <v>15</v>
      </c>
      <c r="F187" s="32" t="s">
        <v>378</v>
      </c>
      <c r="G187" s="33"/>
      <c r="H187" s="33">
        <v>223833</v>
      </c>
      <c r="I187" s="33">
        <v>223833</v>
      </c>
    </row>
    <row r="188" spans="1:9" s="34" customFormat="1" ht="75" customHeight="1">
      <c r="A188" s="28" t="s">
        <v>379</v>
      </c>
      <c r="B188" s="36">
        <v>17207460000198</v>
      </c>
      <c r="C188" s="35" t="s">
        <v>380</v>
      </c>
      <c r="D188" s="30" t="s">
        <v>40</v>
      </c>
      <c r="E188" s="31" t="s">
        <v>41</v>
      </c>
      <c r="F188" s="32" t="s">
        <v>381</v>
      </c>
      <c r="G188" s="33"/>
      <c r="H188" s="33">
        <v>591.9</v>
      </c>
      <c r="I188" s="33">
        <v>591.9</v>
      </c>
    </row>
    <row r="189" spans="1:9" s="34" customFormat="1" ht="75" customHeight="1">
      <c r="A189" s="28" t="s">
        <v>382</v>
      </c>
      <c r="B189" s="36">
        <v>7783832000170</v>
      </c>
      <c r="C189" s="35" t="s">
        <v>383</v>
      </c>
      <c r="D189" s="30" t="s">
        <v>40</v>
      </c>
      <c r="E189" s="31" t="s">
        <v>54</v>
      </c>
      <c r="F189" s="32" t="s">
        <v>384</v>
      </c>
      <c r="G189" s="33"/>
      <c r="H189" s="33">
        <v>114107.29</v>
      </c>
      <c r="I189" s="33">
        <v>114107.29</v>
      </c>
    </row>
    <row r="190" spans="1:9" s="34" customFormat="1" ht="75" customHeight="1">
      <c r="A190" s="28" t="s">
        <v>385</v>
      </c>
      <c r="B190" s="36">
        <v>14181341000115</v>
      </c>
      <c r="C190" s="35" t="s">
        <v>386</v>
      </c>
      <c r="D190" s="30" t="s">
        <v>40</v>
      </c>
      <c r="E190" s="31" t="s">
        <v>41</v>
      </c>
      <c r="F190" s="32" t="s">
        <v>387</v>
      </c>
      <c r="G190" s="33"/>
      <c r="H190" s="33">
        <v>6765.49</v>
      </c>
      <c r="I190" s="33">
        <v>6765.49</v>
      </c>
    </row>
    <row r="191" spans="1:9" s="34" customFormat="1" ht="75" customHeight="1">
      <c r="A191" s="28" t="s">
        <v>388</v>
      </c>
      <c r="B191" s="36">
        <v>16911267000170</v>
      </c>
      <c r="C191" s="35" t="s">
        <v>389</v>
      </c>
      <c r="D191" s="30" t="s">
        <v>40</v>
      </c>
      <c r="E191" s="31" t="s">
        <v>41</v>
      </c>
      <c r="F191" s="32" t="s">
        <v>390</v>
      </c>
      <c r="G191" s="33"/>
      <c r="H191" s="33">
        <v>5182.43</v>
      </c>
      <c r="I191" s="33">
        <v>5182.43</v>
      </c>
    </row>
    <row r="192" spans="1:9" s="34" customFormat="1" ht="75" customHeight="1">
      <c r="A192" s="28" t="s">
        <v>391</v>
      </c>
      <c r="B192" s="36">
        <v>1742429000117</v>
      </c>
      <c r="C192" s="35" t="s">
        <v>392</v>
      </c>
      <c r="D192" s="30" t="s">
        <v>40</v>
      </c>
      <c r="E192" s="31" t="s">
        <v>41</v>
      </c>
      <c r="F192" s="32" t="s">
        <v>393</v>
      </c>
      <c r="G192" s="33"/>
      <c r="H192" s="33">
        <v>5320</v>
      </c>
      <c r="I192" s="33">
        <v>5320</v>
      </c>
    </row>
    <row r="193" spans="1:9" s="34" customFormat="1" ht="75" customHeight="1">
      <c r="A193" s="28" t="s">
        <v>394</v>
      </c>
      <c r="B193" s="36">
        <v>5491663000170</v>
      </c>
      <c r="C193" s="35" t="s">
        <v>395</v>
      </c>
      <c r="D193" s="30" t="s">
        <v>40</v>
      </c>
      <c r="E193" s="31" t="s">
        <v>41</v>
      </c>
      <c r="F193" s="32" t="s">
        <v>396</v>
      </c>
      <c r="G193" s="33"/>
      <c r="H193" s="33">
        <v>874</v>
      </c>
      <c r="I193" s="33">
        <v>874</v>
      </c>
    </row>
    <row r="194" spans="1:9" s="34" customFormat="1" ht="75" customHeight="1">
      <c r="A194" s="28" t="s">
        <v>382</v>
      </c>
      <c r="B194" s="36">
        <v>7783832000170</v>
      </c>
      <c r="C194" s="35" t="s">
        <v>397</v>
      </c>
      <c r="D194" s="30" t="s">
        <v>40</v>
      </c>
      <c r="E194" s="31" t="s">
        <v>54</v>
      </c>
      <c r="F194" s="32" t="s">
        <v>398</v>
      </c>
      <c r="G194" s="33"/>
      <c r="H194" s="33">
        <v>19984.68</v>
      </c>
      <c r="I194" s="33">
        <v>19984.68</v>
      </c>
    </row>
    <row r="195" spans="1:9" s="34" customFormat="1" ht="75" customHeight="1">
      <c r="A195" s="28" t="s">
        <v>399</v>
      </c>
      <c r="B195" s="36">
        <v>33000118000179</v>
      </c>
      <c r="C195" s="35" t="s">
        <v>400</v>
      </c>
      <c r="D195" s="30" t="s">
        <v>14</v>
      </c>
      <c r="E195" s="31" t="s">
        <v>29</v>
      </c>
      <c r="F195" s="32" t="s">
        <v>401</v>
      </c>
      <c r="G195" s="33"/>
      <c r="H195" s="33">
        <v>8607.29</v>
      </c>
      <c r="I195" s="33">
        <v>8607.29</v>
      </c>
    </row>
    <row r="196" spans="1:9" s="34" customFormat="1" ht="75" customHeight="1">
      <c r="A196" s="28" t="s">
        <v>402</v>
      </c>
      <c r="B196" s="36">
        <v>12044080000166</v>
      </c>
      <c r="C196" s="35" t="s">
        <v>403</v>
      </c>
      <c r="D196" s="30" t="s">
        <v>40</v>
      </c>
      <c r="E196" s="31" t="s">
        <v>41</v>
      </c>
      <c r="F196" s="32" t="s">
        <v>404</v>
      </c>
      <c r="G196" s="33"/>
      <c r="H196" s="33">
        <v>1503.3</v>
      </c>
      <c r="I196" s="33">
        <v>1503.3</v>
      </c>
    </row>
    <row r="197" spans="1:9" s="34" customFormat="1" ht="75" customHeight="1">
      <c r="A197" s="28" t="s">
        <v>402</v>
      </c>
      <c r="B197" s="36">
        <v>12044080000166</v>
      </c>
      <c r="C197" s="35" t="s">
        <v>403</v>
      </c>
      <c r="D197" s="30" t="s">
        <v>40</v>
      </c>
      <c r="E197" s="31" t="s">
        <v>41</v>
      </c>
      <c r="F197" s="32" t="s">
        <v>405</v>
      </c>
      <c r="G197" s="33"/>
      <c r="H197" s="33">
        <v>1838.85</v>
      </c>
      <c r="I197" s="33">
        <v>1838.85</v>
      </c>
    </row>
    <row r="198" spans="1:9" s="34" customFormat="1" ht="75" customHeight="1">
      <c r="A198" s="28" t="s">
        <v>406</v>
      </c>
      <c r="B198" s="36">
        <v>3328413000198</v>
      </c>
      <c r="C198" s="35" t="s">
        <v>407</v>
      </c>
      <c r="D198" s="30" t="s">
        <v>40</v>
      </c>
      <c r="E198" s="31" t="s">
        <v>41</v>
      </c>
      <c r="F198" s="32" t="s">
        <v>408</v>
      </c>
      <c r="G198" s="33"/>
      <c r="H198" s="33">
        <v>4240</v>
      </c>
      <c r="I198" s="33">
        <v>4240</v>
      </c>
    </row>
    <row r="199" spans="1:9" s="34" customFormat="1" ht="75" customHeight="1">
      <c r="A199" s="28" t="s">
        <v>409</v>
      </c>
      <c r="B199" s="36">
        <v>6326436000151</v>
      </c>
      <c r="C199" s="35" t="s">
        <v>410</v>
      </c>
      <c r="D199" s="30" t="s">
        <v>40</v>
      </c>
      <c r="E199" s="31" t="s">
        <v>41</v>
      </c>
      <c r="F199" s="32" t="s">
        <v>411</v>
      </c>
      <c r="G199" s="33"/>
      <c r="H199" s="33">
        <v>42800</v>
      </c>
      <c r="I199" s="33">
        <v>42800</v>
      </c>
    </row>
    <row r="200" spans="1:9" s="34" customFormat="1" ht="75" customHeight="1">
      <c r="A200" s="28" t="s">
        <v>402</v>
      </c>
      <c r="B200" s="36">
        <v>12044080000166</v>
      </c>
      <c r="C200" s="35" t="s">
        <v>412</v>
      </c>
      <c r="D200" s="30" t="s">
        <v>14</v>
      </c>
      <c r="E200" s="31" t="s">
        <v>15</v>
      </c>
      <c r="F200" s="32" t="s">
        <v>413</v>
      </c>
      <c r="G200" s="33"/>
      <c r="H200" s="33">
        <v>3650</v>
      </c>
      <c r="I200" s="33">
        <v>3650</v>
      </c>
    </row>
    <row r="201" spans="1:9" s="34" customFormat="1" ht="75" customHeight="1">
      <c r="A201" s="28" t="s">
        <v>379</v>
      </c>
      <c r="B201" s="36">
        <v>17207460000198</v>
      </c>
      <c r="C201" s="35" t="s">
        <v>414</v>
      </c>
      <c r="D201" s="30" t="s">
        <v>40</v>
      </c>
      <c r="E201" s="31" t="s">
        <v>15</v>
      </c>
      <c r="F201" s="32" t="s">
        <v>415</v>
      </c>
      <c r="G201" s="33"/>
      <c r="H201" s="33">
        <v>950</v>
      </c>
      <c r="I201" s="33">
        <v>950</v>
      </c>
    </row>
    <row r="202" spans="1:9" ht="17.25" customHeight="1">
      <c r="A202" s="39" t="s">
        <v>329</v>
      </c>
      <c r="B202" s="15"/>
      <c r="C202" s="16"/>
      <c r="D202" s="17"/>
      <c r="E202" s="17"/>
      <c r="F202" s="17"/>
      <c r="G202" s="18">
        <f>SUM(G171:G192)</f>
        <v>0</v>
      </c>
      <c r="H202" s="18">
        <f>SUM(H171:H201)</f>
        <v>799194.5800000002</v>
      </c>
      <c r="I202" s="18">
        <f>SUM(I171:I201)</f>
        <v>799194.5800000002</v>
      </c>
    </row>
    <row r="203" spans="1:9" ht="16.5" customHeight="1">
      <c r="A203" s="40"/>
      <c r="B203" s="40"/>
      <c r="C203" s="41"/>
      <c r="D203" s="42"/>
      <c r="E203" s="42"/>
      <c r="F203" s="42"/>
      <c r="G203" s="40"/>
      <c r="H203" s="40"/>
      <c r="I203" s="40"/>
    </row>
    <row r="204" spans="1:9" ht="22.5" customHeight="1">
      <c r="A204" s="136" t="s">
        <v>416</v>
      </c>
      <c r="B204" s="136"/>
      <c r="C204" s="136"/>
      <c r="D204" s="136"/>
      <c r="E204" s="136"/>
      <c r="F204" s="136"/>
      <c r="G204" s="136"/>
      <c r="H204" s="136"/>
      <c r="I204" s="136"/>
    </row>
    <row r="205" spans="1:33" s="43" customFormat="1" ht="51" customHeight="1">
      <c r="A205" s="25" t="s">
        <v>3</v>
      </c>
      <c r="B205" s="25" t="s">
        <v>4</v>
      </c>
      <c r="C205" s="26" t="s">
        <v>5</v>
      </c>
      <c r="D205" s="25" t="s">
        <v>6</v>
      </c>
      <c r="E205" s="25" t="s">
        <v>7</v>
      </c>
      <c r="F205" s="25" t="s">
        <v>8</v>
      </c>
      <c r="G205" s="25" t="s">
        <v>9</v>
      </c>
      <c r="H205" s="25" t="s">
        <v>10</v>
      </c>
      <c r="I205" s="27" t="s">
        <v>11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5"/>
    </row>
    <row r="206" spans="1:33" s="51" customFormat="1" ht="77.25" customHeight="1">
      <c r="A206" s="44"/>
      <c r="B206" s="45"/>
      <c r="C206" s="46"/>
      <c r="D206" s="47"/>
      <c r="E206" s="48"/>
      <c r="F206" s="49"/>
      <c r="G206" s="50"/>
      <c r="H206" s="50"/>
      <c r="I206" s="50"/>
      <c r="AG206" s="52"/>
    </row>
    <row r="207" spans="1:33" s="53" customFormat="1" ht="47.25" customHeight="1">
      <c r="A207" s="44"/>
      <c r="B207" s="45"/>
      <c r="C207" s="46"/>
      <c r="D207" s="47"/>
      <c r="E207" s="48"/>
      <c r="F207" s="49"/>
      <c r="G207" s="50"/>
      <c r="H207" s="50"/>
      <c r="I207" s="50"/>
      <c r="AG207" s="54"/>
    </row>
    <row r="208" spans="1:33" s="53" customFormat="1" ht="47.25" customHeight="1">
      <c r="A208" s="44"/>
      <c r="B208" s="45"/>
      <c r="C208" s="46"/>
      <c r="D208" s="47"/>
      <c r="E208" s="48"/>
      <c r="F208" s="49"/>
      <c r="G208" s="50"/>
      <c r="H208" s="50"/>
      <c r="I208" s="50"/>
      <c r="AG208" s="54"/>
    </row>
    <row r="209" spans="1:33" s="53" customFormat="1" ht="47.25" customHeight="1">
      <c r="A209" s="44"/>
      <c r="B209" s="45"/>
      <c r="C209" s="46"/>
      <c r="D209" s="47"/>
      <c r="E209" s="48"/>
      <c r="F209" s="49"/>
      <c r="G209" s="50"/>
      <c r="H209" s="50"/>
      <c r="I209" s="50"/>
      <c r="AG209" s="54"/>
    </row>
    <row r="210" spans="1:33" s="53" customFormat="1" ht="47.25" customHeight="1">
      <c r="A210" s="44"/>
      <c r="B210" s="45"/>
      <c r="C210" s="46"/>
      <c r="D210" s="47"/>
      <c r="E210" s="48"/>
      <c r="F210" s="49"/>
      <c r="G210" s="50"/>
      <c r="H210" s="50"/>
      <c r="I210" s="50"/>
      <c r="AG210" s="54"/>
    </row>
    <row r="211" spans="1:9" ht="26.25" customHeight="1">
      <c r="A211" s="55" t="s">
        <v>329</v>
      </c>
      <c r="B211" s="56"/>
      <c r="C211" s="57"/>
      <c r="D211" s="58"/>
      <c r="E211" s="58"/>
      <c r="F211" s="59"/>
      <c r="G211" s="18">
        <f>SUM(G206:G210)</f>
        <v>0</v>
      </c>
      <c r="H211" s="18">
        <f>SUM(H206:H210)</f>
        <v>0</v>
      </c>
      <c r="I211" s="18">
        <f>SUM(I206:I210)</f>
        <v>0</v>
      </c>
    </row>
    <row r="212" ht="12.75" customHeight="1">
      <c r="G212" s="60"/>
    </row>
    <row r="215" spans="1:9" ht="20.25" customHeight="1">
      <c r="A215" s="138" t="s">
        <v>417</v>
      </c>
      <c r="B215" s="138"/>
      <c r="C215" s="138"/>
      <c r="D215" s="138"/>
      <c r="E215" s="138"/>
      <c r="F215" s="138"/>
      <c r="G215" s="138"/>
      <c r="H215" s="138"/>
      <c r="I215" s="6" t="s">
        <v>0</v>
      </c>
    </row>
    <row r="217" spans="1:9" ht="31.5" customHeight="1">
      <c r="A217" s="8" t="s">
        <v>3</v>
      </c>
      <c r="B217" s="8" t="s">
        <v>4</v>
      </c>
      <c r="C217" s="61" t="s">
        <v>5</v>
      </c>
      <c r="D217" s="8" t="s">
        <v>6</v>
      </c>
      <c r="E217" s="8" t="s">
        <v>7</v>
      </c>
      <c r="F217" s="8" t="s">
        <v>8</v>
      </c>
      <c r="G217" s="8" t="s">
        <v>9</v>
      </c>
      <c r="H217" s="8" t="s">
        <v>10</v>
      </c>
      <c r="I217" s="9" t="s">
        <v>11</v>
      </c>
    </row>
    <row r="218" spans="1:33" s="43" customFormat="1" ht="34.5" customHeight="1">
      <c r="A218" s="62"/>
      <c r="B218" s="63"/>
      <c r="C218" s="64"/>
      <c r="D218" s="65"/>
      <c r="E218" s="66"/>
      <c r="F218" s="67"/>
      <c r="G218" s="69"/>
      <c r="H218" s="70"/>
      <c r="I218" s="68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5"/>
    </row>
    <row r="219" spans="1:33" s="43" customFormat="1" ht="34.5" customHeight="1">
      <c r="A219" s="62"/>
      <c r="B219" s="63"/>
      <c r="C219" s="64"/>
      <c r="D219" s="65"/>
      <c r="E219" s="66"/>
      <c r="F219" s="67"/>
      <c r="G219" s="69"/>
      <c r="H219" s="70"/>
      <c r="I219" s="68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5"/>
    </row>
    <row r="220" spans="1:34" s="80" customFormat="1" ht="14.25" customHeight="1">
      <c r="A220" s="71" t="s">
        <v>329</v>
      </c>
      <c r="B220" s="72"/>
      <c r="C220" s="73"/>
      <c r="D220" s="74"/>
      <c r="E220" s="74"/>
      <c r="F220" s="74"/>
      <c r="G220" s="75">
        <f>SUM(G218:G219)</f>
        <v>0</v>
      </c>
      <c r="H220" s="76">
        <f>SUM(H218:H219)</f>
        <v>0</v>
      </c>
      <c r="I220" s="75">
        <f>SUM(I218:I219)</f>
        <v>0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77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9"/>
    </row>
    <row r="221" spans="2:33" s="81" customFormat="1" ht="14.25" customHeight="1">
      <c r="B221" s="82"/>
      <c r="C221" s="83"/>
      <c r="D221" s="84"/>
      <c r="E221" s="84"/>
      <c r="F221" s="84"/>
      <c r="G221" s="82"/>
      <c r="H221" s="82"/>
      <c r="I221" s="82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5"/>
    </row>
    <row r="222" spans="1:33" s="81" customFormat="1" ht="14.25" customHeight="1">
      <c r="A222" s="139" t="s">
        <v>418</v>
      </c>
      <c r="B222" s="139"/>
      <c r="C222" s="139"/>
      <c r="D222" s="84"/>
      <c r="E222" s="84"/>
      <c r="F222" s="84"/>
      <c r="G222" s="82"/>
      <c r="H222" s="82"/>
      <c r="I222" s="82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5"/>
    </row>
    <row r="223" spans="1:33" s="81" customFormat="1" ht="20.25" customHeight="1">
      <c r="A223" s="139"/>
      <c r="B223" s="139"/>
      <c r="C223" s="139"/>
      <c r="D223" s="84"/>
      <c r="E223" s="84"/>
      <c r="F223" s="84"/>
      <c r="G223" s="83"/>
      <c r="H223" s="83"/>
      <c r="I223" s="8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9" ht="39.75" customHeight="1">
      <c r="A224" s="85" t="s">
        <v>3</v>
      </c>
      <c r="B224" s="85" t="s">
        <v>4</v>
      </c>
      <c r="C224" s="86" t="s">
        <v>5</v>
      </c>
      <c r="D224" s="85" t="s">
        <v>6</v>
      </c>
      <c r="E224" s="85" t="s">
        <v>7</v>
      </c>
      <c r="F224" s="85" t="s">
        <v>8</v>
      </c>
      <c r="G224" s="85" t="s">
        <v>9</v>
      </c>
      <c r="H224" s="85" t="s">
        <v>10</v>
      </c>
      <c r="I224" s="87" t="s">
        <v>11</v>
      </c>
    </row>
    <row r="225" spans="1:33" s="92" customFormat="1" ht="21" customHeight="1">
      <c r="A225" s="88"/>
      <c r="B225" s="89"/>
      <c r="C225" s="64"/>
      <c r="D225" s="66"/>
      <c r="E225" s="66"/>
      <c r="F225" s="66"/>
      <c r="G225" s="68"/>
      <c r="H225" s="68"/>
      <c r="I225" s="68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1"/>
    </row>
    <row r="226" spans="1:9" ht="14.25" customHeight="1">
      <c r="A226" s="71" t="s">
        <v>329</v>
      </c>
      <c r="B226" s="72"/>
      <c r="C226" s="73"/>
      <c r="D226" s="74"/>
      <c r="E226" s="74"/>
      <c r="F226" s="74"/>
      <c r="G226" s="93">
        <f>SUM(G225:G225)</f>
        <v>0</v>
      </c>
      <c r="H226" s="93">
        <f>SUM(H225:H225)</f>
        <v>0</v>
      </c>
      <c r="I226" s="93">
        <f>SUM(I225:I225)</f>
        <v>0</v>
      </c>
    </row>
    <row r="227" spans="2:9" ht="14.25" customHeight="1">
      <c r="B227" s="82"/>
      <c r="C227" s="83"/>
      <c r="D227" s="84"/>
      <c r="E227" s="84"/>
      <c r="F227" s="84"/>
      <c r="G227" s="82"/>
      <c r="H227" s="82"/>
      <c r="I227" s="82"/>
    </row>
    <row r="228" spans="1:9" ht="33.75" customHeight="1">
      <c r="A228" s="94" t="s">
        <v>416</v>
      </c>
      <c r="B228" s="94"/>
      <c r="C228" s="94"/>
      <c r="D228" s="95"/>
      <c r="E228" s="95"/>
      <c r="F228" s="95"/>
      <c r="G228" s="94"/>
      <c r="H228" s="94"/>
      <c r="I228" s="96"/>
    </row>
    <row r="229" spans="1:33" s="97" customFormat="1" ht="15.75" customHeight="1">
      <c r="A229" s="85" t="s">
        <v>3</v>
      </c>
      <c r="B229" s="85" t="s">
        <v>4</v>
      </c>
      <c r="C229" s="86" t="s">
        <v>5</v>
      </c>
      <c r="D229" s="85" t="s">
        <v>6</v>
      </c>
      <c r="E229" s="85" t="s">
        <v>7</v>
      </c>
      <c r="F229" s="85" t="s">
        <v>8</v>
      </c>
      <c r="G229" s="85" t="s">
        <v>9</v>
      </c>
      <c r="H229" s="85" t="s">
        <v>10</v>
      </c>
      <c r="I229" s="9" t="s">
        <v>11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5"/>
    </row>
    <row r="230" spans="1:9" ht="14.25" customHeight="1">
      <c r="A230" s="98"/>
      <c r="B230" s="99"/>
      <c r="C230" s="100"/>
      <c r="D230" s="66"/>
      <c r="E230" s="66"/>
      <c r="F230" s="101"/>
      <c r="G230" s="69"/>
      <c r="H230" s="70"/>
      <c r="I230" s="68"/>
    </row>
    <row r="231" spans="1:9" ht="36.75" customHeight="1">
      <c r="A231" s="98"/>
      <c r="B231" s="99"/>
      <c r="C231" s="100"/>
      <c r="D231" s="101"/>
      <c r="E231" s="101"/>
      <c r="F231" s="101"/>
      <c r="G231" s="69"/>
      <c r="H231" s="70"/>
      <c r="I231" s="68"/>
    </row>
    <row r="232" spans="1:9" ht="14.25" customHeight="1">
      <c r="A232" s="71" t="s">
        <v>329</v>
      </c>
      <c r="B232" s="72"/>
      <c r="C232" s="73"/>
      <c r="D232" s="74"/>
      <c r="E232" s="74"/>
      <c r="F232" s="74"/>
      <c r="G232" s="93">
        <f>SUBTOTAL(9,G230:G231)</f>
        <v>0</v>
      </c>
      <c r="H232" s="102">
        <f>SUM(H227:H230)</f>
        <v>0</v>
      </c>
      <c r="I232" s="93">
        <f>SUM(I227:I230)</f>
        <v>0</v>
      </c>
    </row>
    <row r="233" ht="14.25" customHeight="1"/>
    <row r="234" ht="14.25" customHeight="1"/>
    <row r="235" spans="1:8" ht="42" customHeight="1">
      <c r="A235" s="131" t="s">
        <v>447</v>
      </c>
      <c r="B235" s="131"/>
      <c r="C235" s="131"/>
      <c r="D235" s="131"/>
      <c r="E235" s="131"/>
      <c r="F235" s="131"/>
      <c r="G235" s="131"/>
      <c r="H235" s="131"/>
    </row>
    <row r="236" ht="14.25" customHeight="1"/>
    <row r="237" spans="1:9" ht="14.25" customHeight="1">
      <c r="A237" s="8" t="s">
        <v>3</v>
      </c>
      <c r="B237" s="8" t="s">
        <v>4</v>
      </c>
      <c r="C237" s="61" t="s">
        <v>5</v>
      </c>
      <c r="D237" s="8" t="s">
        <v>6</v>
      </c>
      <c r="E237" s="8" t="s">
        <v>7</v>
      </c>
      <c r="F237" s="8" t="s">
        <v>8</v>
      </c>
      <c r="G237" s="8" t="s">
        <v>9</v>
      </c>
      <c r="H237" s="8" t="s">
        <v>10</v>
      </c>
      <c r="I237" s="9" t="s">
        <v>11</v>
      </c>
    </row>
    <row r="238" spans="1:9" ht="14.25" customHeight="1">
      <c r="A238" s="62"/>
      <c r="B238" s="63"/>
      <c r="C238" s="64"/>
      <c r="D238" s="65"/>
      <c r="E238" s="66"/>
      <c r="F238" s="67"/>
      <c r="G238" s="69"/>
      <c r="H238" s="70"/>
      <c r="I238" s="68"/>
    </row>
    <row r="239" spans="1:9" ht="14.25" customHeight="1">
      <c r="A239" s="62"/>
      <c r="B239" s="63"/>
      <c r="C239" s="64"/>
      <c r="D239" s="65"/>
      <c r="E239" s="66"/>
      <c r="F239" s="67"/>
      <c r="G239" s="69"/>
      <c r="H239" s="70"/>
      <c r="I239" s="68"/>
    </row>
    <row r="240" spans="1:9" ht="14.25" customHeight="1">
      <c r="A240" s="71" t="s">
        <v>329</v>
      </c>
      <c r="B240" s="72"/>
      <c r="C240" s="73"/>
      <c r="D240" s="74"/>
      <c r="E240" s="74"/>
      <c r="F240" s="74"/>
      <c r="G240" s="75">
        <f>SUM(G238:G239)</f>
        <v>0</v>
      </c>
      <c r="H240" s="76">
        <f>SUM(H238:H239)</f>
        <v>0</v>
      </c>
      <c r="I240" s="75">
        <f>SUM(I238:I239)</f>
        <v>0</v>
      </c>
    </row>
    <row r="241" spans="1:9" ht="48" customHeight="1">
      <c r="A241" s="82" t="s">
        <v>418</v>
      </c>
      <c r="B241" s="143"/>
      <c r="C241" s="143"/>
      <c r="D241" s="84"/>
      <c r="E241" s="84"/>
      <c r="F241" s="84"/>
      <c r="G241" s="82"/>
      <c r="H241" s="82"/>
      <c r="I241" s="82"/>
    </row>
    <row r="242" spans="1:9" ht="24" customHeight="1">
      <c r="A242" s="85" t="s">
        <v>3</v>
      </c>
      <c r="B242" s="85" t="s">
        <v>4</v>
      </c>
      <c r="C242" s="86" t="s">
        <v>5</v>
      </c>
      <c r="D242" s="85" t="s">
        <v>6</v>
      </c>
      <c r="E242" s="85" t="s">
        <v>7</v>
      </c>
      <c r="F242" s="85" t="s">
        <v>8</v>
      </c>
      <c r="G242" s="85" t="s">
        <v>9</v>
      </c>
      <c r="H242" s="85" t="s">
        <v>10</v>
      </c>
      <c r="I242" s="87" t="s">
        <v>11</v>
      </c>
    </row>
    <row r="243" spans="1:9" ht="53.25" customHeight="1">
      <c r="A243" s="88"/>
      <c r="B243" s="89"/>
      <c r="C243" s="64"/>
      <c r="D243" s="66"/>
      <c r="E243" s="66"/>
      <c r="F243" s="66"/>
      <c r="G243" s="68"/>
      <c r="H243" s="68"/>
      <c r="I243" s="68"/>
    </row>
    <row r="244" spans="1:9" ht="15" customHeight="1">
      <c r="A244" s="71" t="s">
        <v>329</v>
      </c>
      <c r="B244" s="72"/>
      <c r="C244" s="73"/>
      <c r="D244" s="74"/>
      <c r="E244" s="74"/>
      <c r="F244" s="74"/>
      <c r="G244" s="93">
        <f>SUM(G243:G243)</f>
        <v>0</v>
      </c>
      <c r="H244" s="93">
        <f>SUM(H243:H243)</f>
        <v>0</v>
      </c>
      <c r="I244" s="93">
        <f>SUM(I243:I243)</f>
        <v>0</v>
      </c>
    </row>
    <row r="245" spans="2:13" ht="15" customHeight="1">
      <c r="B245" s="82"/>
      <c r="C245" s="83"/>
      <c r="D245" s="84"/>
      <c r="E245" s="84"/>
      <c r="F245" s="84"/>
      <c r="G245" s="82"/>
      <c r="H245" s="82"/>
      <c r="I245" s="82"/>
      <c r="L245" s="112"/>
      <c r="M245" s="113"/>
    </row>
    <row r="246" spans="1:9" ht="15" customHeight="1">
      <c r="A246" s="94" t="s">
        <v>416</v>
      </c>
      <c r="B246" s="94"/>
      <c r="C246" s="94"/>
      <c r="D246" s="95"/>
      <c r="E246" s="95"/>
      <c r="F246" s="95"/>
      <c r="G246" s="94"/>
      <c r="H246" s="94"/>
      <c r="I246" s="96"/>
    </row>
    <row r="247" spans="1:9" ht="31.5" customHeight="1">
      <c r="A247" s="85" t="s">
        <v>3</v>
      </c>
      <c r="B247" s="85" t="s">
        <v>4</v>
      </c>
      <c r="C247" s="86" t="s">
        <v>5</v>
      </c>
      <c r="D247" s="85" t="s">
        <v>6</v>
      </c>
      <c r="E247" s="85" t="s">
        <v>7</v>
      </c>
      <c r="F247" s="85" t="s">
        <v>8</v>
      </c>
      <c r="G247" s="85" t="s">
        <v>9</v>
      </c>
      <c r="H247" s="85" t="s">
        <v>10</v>
      </c>
      <c r="I247" s="9" t="s">
        <v>11</v>
      </c>
    </row>
    <row r="248" spans="1:9" ht="30" customHeight="1">
      <c r="A248" s="98"/>
      <c r="B248" s="99"/>
      <c r="C248" s="100"/>
      <c r="D248" s="101"/>
      <c r="E248" s="101"/>
      <c r="F248" s="101"/>
      <c r="G248" s="69"/>
      <c r="H248" s="70"/>
      <c r="I248" s="68"/>
    </row>
    <row r="249" spans="1:9" ht="15" customHeight="1">
      <c r="A249" s="71" t="s">
        <v>329</v>
      </c>
      <c r="B249" s="72"/>
      <c r="C249" s="73"/>
      <c r="D249" s="74"/>
      <c r="E249" s="74"/>
      <c r="F249" s="74"/>
      <c r="G249" s="93">
        <f>SUBTOTAL(9,G248:G248)</f>
        <v>0</v>
      </c>
      <c r="H249" s="102">
        <f>SUM(H245:H247)</f>
        <v>0</v>
      </c>
      <c r="I249" s="93">
        <f>SUM(I245:I247)</f>
        <v>0</v>
      </c>
    </row>
    <row r="250" ht="14.25" customHeight="1">
      <c r="A250" s="129"/>
    </row>
    <row r="251" spans="1:9" ht="14.25" customHeight="1">
      <c r="A251" s="130"/>
      <c r="B251" s="6"/>
      <c r="C251" s="103"/>
      <c r="D251" s="104"/>
      <c r="E251" s="104"/>
      <c r="F251" s="104"/>
      <c r="G251" s="6"/>
      <c r="H251" s="6"/>
      <c r="I251" s="6" t="s">
        <v>0</v>
      </c>
    </row>
    <row r="252" spans="1:9" ht="14.25" customHeight="1">
      <c r="A252" s="140"/>
      <c r="B252" s="140"/>
      <c r="C252" s="140"/>
      <c r="D252" s="105"/>
      <c r="E252" s="105"/>
      <c r="F252" s="105"/>
      <c r="G252" s="7"/>
      <c r="H252" s="7"/>
      <c r="I252" s="7"/>
    </row>
    <row r="253" spans="1:9" ht="15" customHeight="1">
      <c r="A253" s="85" t="s">
        <v>419</v>
      </c>
      <c r="B253" s="85"/>
      <c r="C253" s="86"/>
      <c r="D253" s="85"/>
      <c r="E253" s="85"/>
      <c r="F253" s="85"/>
      <c r="G253" s="85" t="s">
        <v>9</v>
      </c>
      <c r="H253" s="85" t="s">
        <v>10</v>
      </c>
      <c r="I253" s="87" t="s">
        <v>11</v>
      </c>
    </row>
    <row r="254" spans="1:7" ht="14.25" customHeight="1">
      <c r="A254" s="106" t="s">
        <v>2</v>
      </c>
      <c r="B254" s="106"/>
      <c r="C254" s="107"/>
      <c r="D254" s="106"/>
      <c r="E254" s="106"/>
      <c r="F254" s="106"/>
      <c r="G254" s="108"/>
    </row>
    <row r="255" spans="1:9" ht="14.25" customHeight="1">
      <c r="A255" s="137" t="s">
        <v>420</v>
      </c>
      <c r="B255" s="137"/>
      <c r="C255" s="137"/>
      <c r="D255" s="110"/>
      <c r="E255" s="110"/>
      <c r="F255" s="110"/>
      <c r="G255" s="111">
        <f>G166</f>
        <v>33133431.829999994</v>
      </c>
      <c r="H255" s="111">
        <f>H166</f>
        <v>19463031.09</v>
      </c>
      <c r="I255" s="111">
        <f>I166</f>
        <v>19463031.09</v>
      </c>
    </row>
    <row r="256" spans="1:9" ht="29.25" customHeight="1">
      <c r="A256" s="137" t="s">
        <v>421</v>
      </c>
      <c r="B256" s="137"/>
      <c r="C256" s="137"/>
      <c r="G256" s="111">
        <f>G202</f>
        <v>0</v>
      </c>
      <c r="H256" s="111">
        <f>H202</f>
        <v>799194.5800000002</v>
      </c>
      <c r="I256" s="111">
        <f>I202</f>
        <v>799194.5800000002</v>
      </c>
    </row>
    <row r="257" spans="1:9" ht="12.75" customHeight="1">
      <c r="A257" s="137" t="s">
        <v>422</v>
      </c>
      <c r="B257" s="137"/>
      <c r="C257" s="137"/>
      <c r="G257" s="111">
        <f>G211</f>
        <v>0</v>
      </c>
      <c r="H257" s="111">
        <f>H211</f>
        <v>0</v>
      </c>
      <c r="I257" s="111">
        <f>I211</f>
        <v>0</v>
      </c>
    </row>
    <row r="258" spans="1:9" ht="12.75" customHeight="1">
      <c r="A258" s="114"/>
      <c r="B258" s="115"/>
      <c r="C258" s="116"/>
      <c r="D258" s="117"/>
      <c r="E258" s="117"/>
      <c r="F258" s="117"/>
      <c r="G258" s="118">
        <f>G255+G256-G257</f>
        <v>33133431.829999994</v>
      </c>
      <c r="H258" s="118">
        <f>H255+H256-H257</f>
        <v>20262225.67</v>
      </c>
      <c r="I258" s="118">
        <f>I255+I256-I257</f>
        <v>20262225.67</v>
      </c>
    </row>
    <row r="259" spans="1:9" ht="12.75" customHeight="1">
      <c r="A259" s="106" t="s">
        <v>417</v>
      </c>
      <c r="B259" s="106"/>
      <c r="C259" s="107"/>
      <c r="D259" s="106"/>
      <c r="E259" s="106"/>
      <c r="F259" s="106"/>
      <c r="G259" s="85" t="s">
        <v>9</v>
      </c>
      <c r="H259" s="85" t="s">
        <v>10</v>
      </c>
      <c r="I259" s="87" t="s">
        <v>11</v>
      </c>
    </row>
    <row r="260" spans="1:9" ht="12.75" customHeight="1">
      <c r="A260" s="137" t="s">
        <v>420</v>
      </c>
      <c r="B260" s="137"/>
      <c r="C260" s="137"/>
      <c r="D260" s="110"/>
      <c r="E260" s="110"/>
      <c r="F260" s="110"/>
      <c r="G260" s="111">
        <f>G220</f>
        <v>0</v>
      </c>
      <c r="H260" s="111">
        <f>H220</f>
        <v>0</v>
      </c>
      <c r="I260" s="111">
        <f>I220</f>
        <v>0</v>
      </c>
    </row>
    <row r="261" spans="1:9" ht="12.75" customHeight="1">
      <c r="A261" s="137" t="s">
        <v>421</v>
      </c>
      <c r="B261" s="137"/>
      <c r="C261" s="137"/>
      <c r="D261" s="110"/>
      <c r="E261" s="110"/>
      <c r="F261" s="110"/>
      <c r="G261" s="111">
        <f>G226</f>
        <v>0</v>
      </c>
      <c r="H261" s="111">
        <f>H226</f>
        <v>0</v>
      </c>
      <c r="I261" s="111">
        <f>I226</f>
        <v>0</v>
      </c>
    </row>
    <row r="262" spans="1:9" ht="12.75" customHeight="1">
      <c r="A262" s="109" t="s">
        <v>422</v>
      </c>
      <c r="B262" s="119"/>
      <c r="C262" s="120"/>
      <c r="D262" s="110"/>
      <c r="E262" s="110"/>
      <c r="F262" s="110"/>
      <c r="G262" s="111">
        <f>G232</f>
        <v>0</v>
      </c>
      <c r="H262" s="111">
        <f>H232</f>
        <v>0</v>
      </c>
      <c r="I262" s="111">
        <f>I232</f>
        <v>0</v>
      </c>
    </row>
    <row r="263" spans="1:9" ht="12.75" customHeight="1">
      <c r="A263" s="115"/>
      <c r="B263" s="115"/>
      <c r="C263" s="116"/>
      <c r="D263" s="117"/>
      <c r="E263" s="117"/>
      <c r="F263" s="117"/>
      <c r="G263" s="118">
        <f>G260+G261-G262</f>
        <v>0</v>
      </c>
      <c r="H263" s="118">
        <f>H260+H261-H262</f>
        <v>0</v>
      </c>
      <c r="I263" s="118">
        <f>I260+I261-I262</f>
        <v>0</v>
      </c>
    </row>
    <row r="264" spans="1:9" ht="12.75" customHeight="1">
      <c r="A264" s="138" t="s">
        <v>447</v>
      </c>
      <c r="G264" s="141" t="s">
        <v>9</v>
      </c>
      <c r="H264" s="141" t="s">
        <v>10</v>
      </c>
      <c r="I264" s="141" t="s">
        <v>11</v>
      </c>
    </row>
    <row r="265" spans="1:9" ht="12.75" customHeight="1">
      <c r="A265" s="138"/>
      <c r="B265" s="131"/>
      <c r="C265" s="131"/>
      <c r="D265" s="131"/>
      <c r="E265" s="131"/>
      <c r="F265" s="131"/>
      <c r="G265" s="141"/>
      <c r="H265" s="141"/>
      <c r="I265" s="141"/>
    </row>
    <row r="266" spans="1:9" ht="6" customHeight="1">
      <c r="A266" s="138"/>
      <c r="G266" s="142"/>
      <c r="H266" s="142"/>
      <c r="I266" s="142"/>
    </row>
    <row r="267" spans="1:9" ht="12.75" customHeight="1">
      <c r="A267" s="137" t="s">
        <v>420</v>
      </c>
      <c r="B267" s="137"/>
      <c r="C267" s="137"/>
      <c r="D267" s="110"/>
      <c r="E267" s="110"/>
      <c r="F267" s="110"/>
      <c r="G267" s="111">
        <f>G227</f>
        <v>0</v>
      </c>
      <c r="H267" s="111">
        <f>H227</f>
        <v>0</v>
      </c>
      <c r="I267" s="111">
        <f>I227</f>
        <v>0</v>
      </c>
    </row>
    <row r="268" spans="1:9" ht="12.75" customHeight="1">
      <c r="A268" s="137" t="s">
        <v>421</v>
      </c>
      <c r="B268" s="137"/>
      <c r="C268" s="137"/>
      <c r="D268" s="110"/>
      <c r="E268" s="110"/>
      <c r="F268" s="110"/>
      <c r="G268" s="111">
        <f>G233</f>
        <v>0</v>
      </c>
      <c r="H268" s="111">
        <f>H233</f>
        <v>0</v>
      </c>
      <c r="I268" s="111">
        <f>I233</f>
        <v>0</v>
      </c>
    </row>
    <row r="269" spans="1:9" ht="12.75" customHeight="1">
      <c r="A269" s="109" t="s">
        <v>422</v>
      </c>
      <c r="B269" s="119"/>
      <c r="C269" s="120"/>
      <c r="D269" s="110"/>
      <c r="E269" s="110"/>
      <c r="F269" s="110"/>
      <c r="G269" s="111">
        <f>G239</f>
        <v>0</v>
      </c>
      <c r="H269" s="111">
        <f>H239</f>
        <v>0</v>
      </c>
      <c r="I269" s="111">
        <f>I239</f>
        <v>0</v>
      </c>
    </row>
    <row r="270" spans="1:9" ht="12.75" customHeight="1">
      <c r="A270" s="115"/>
      <c r="B270" s="115"/>
      <c r="C270" s="116"/>
      <c r="D270" s="117"/>
      <c r="E270" s="117"/>
      <c r="F270" s="117"/>
      <c r="G270" s="118">
        <f>G267+G268-G269</f>
        <v>0</v>
      </c>
      <c r="H270" s="118">
        <f>H267+H268-H269</f>
        <v>0</v>
      </c>
      <c r="I270" s="118">
        <f>I267+I268-I269</f>
        <v>0</v>
      </c>
    </row>
    <row r="271" spans="1:9" ht="12.75" customHeight="1">
      <c r="A271" s="121"/>
      <c r="G271" s="111"/>
      <c r="H271" s="111"/>
      <c r="I271" s="111"/>
    </row>
    <row r="272" ht="12.75" customHeight="1">
      <c r="A272" s="121"/>
    </row>
    <row r="273" spans="1:9" ht="12.75" customHeight="1">
      <c r="A273" s="1" t="s">
        <v>423</v>
      </c>
      <c r="G273" s="122"/>
      <c r="H273" s="122"/>
      <c r="I273" s="122"/>
    </row>
    <row r="274" spans="1:9" ht="12.75" customHeight="1">
      <c r="A274" s="1" t="s">
        <v>448</v>
      </c>
      <c r="G274" s="123"/>
      <c r="H274" s="123"/>
      <c r="I274" s="123"/>
    </row>
    <row r="275" spans="7:9" ht="12.75" customHeight="1">
      <c r="G275" s="124"/>
      <c r="H275" s="124"/>
      <c r="I275" s="124"/>
    </row>
    <row r="276" spans="7:9" ht="12.75" customHeight="1">
      <c r="G276" s="125"/>
      <c r="H276" s="125"/>
      <c r="I276" s="125"/>
    </row>
    <row r="277" spans="1:9" ht="12.75" customHeight="1">
      <c r="A277" s="126" t="s">
        <v>424</v>
      </c>
      <c r="G277" s="127"/>
      <c r="H277" s="127"/>
      <c r="I277" s="127"/>
    </row>
  </sheetData>
  <sheetProtection selectLockedCells="1" selectUnlockedCells="1"/>
  <mergeCells count="20">
    <mergeCell ref="A267:C267"/>
    <mergeCell ref="A268:C268"/>
    <mergeCell ref="G264:G266"/>
    <mergeCell ref="H264:H266"/>
    <mergeCell ref="I264:I266"/>
    <mergeCell ref="A264:A266"/>
    <mergeCell ref="A260:C260"/>
    <mergeCell ref="A261:C261"/>
    <mergeCell ref="A215:H215"/>
    <mergeCell ref="A222:C223"/>
    <mergeCell ref="A252:C252"/>
    <mergeCell ref="A255:C255"/>
    <mergeCell ref="A256:C256"/>
    <mergeCell ref="A257:C257"/>
    <mergeCell ref="A2:I2"/>
    <mergeCell ref="A3:I3"/>
    <mergeCell ref="A5:I5"/>
    <mergeCell ref="A168:I168"/>
    <mergeCell ref="A169:I169"/>
    <mergeCell ref="A204:I204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8" r:id="rId2"/>
  <rowBreaks count="4" manualBreakCount="4">
    <brk id="167" max="8" man="1"/>
    <brk id="178" max="255" man="1"/>
    <brk id="202" max="255" man="1"/>
    <brk id="231" max="8" man="1"/>
  </rowBreaks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view="pageBreakPreview" zoomScaleNormal="55" zoomScaleSheetLayoutView="100" zoomScalePageLayoutView="0" workbookViewId="0" topLeftCell="A1">
      <selection activeCell="A16" sqref="A16"/>
    </sheetView>
  </sheetViews>
  <sheetFormatPr defaultColWidth="10.50390625" defaultRowHeight="14.25"/>
  <cols>
    <col min="1" max="1" width="15.625" style="0" customWidth="1"/>
  </cols>
  <sheetData>
    <row r="1" ht="14.25">
      <c r="A1" s="128">
        <v>7552303.05</v>
      </c>
    </row>
    <row r="2" ht="14.25">
      <c r="A2" s="128">
        <v>7511806.37</v>
      </c>
    </row>
    <row r="3" ht="14.25">
      <c r="A3" s="128">
        <f>A1-A2</f>
        <v>40496.6799999997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2019-02-19T17:06:45Z</cp:lastPrinted>
  <dcterms:modified xsi:type="dcterms:W3CDTF">2019-09-30T14:07:22Z</dcterms:modified>
  <cp:category/>
  <cp:version/>
  <cp:contentType/>
  <cp:contentStatus/>
</cp:coreProperties>
</file>