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2" activeTab="0"/>
  </bookViews>
  <sheets>
    <sheet name="detalhamento_das_despesas" sheetId="1" r:id="rId1"/>
  </sheets>
  <definedNames>
    <definedName name="_xlnm.Print_Area" localSheetId="0">'detalhamento_das_despesas'!$A$1:$O$88</definedName>
    <definedName name="Print_Area_0" localSheetId="0">'detalhamento_das_despesas'!$A$1:$O$63</definedName>
    <definedName name="Print_Area_0_0" localSheetId="0">'detalhamento_das_despesas'!$A$1:$O$63</definedName>
    <definedName name="Print_Area_0_0_0" localSheetId="0">'detalhamento_das_despesas'!$A$1:$O$63</definedName>
    <definedName name="Print_Area_0_0_0_0" localSheetId="0">'detalhamento_das_despesas'!$A$1:$O$63</definedName>
    <definedName name="Print_Area_0_0_0_0_0" localSheetId="0">'detalhamento_das_despesas'!$A$1:$O$63</definedName>
    <definedName name="Print_Area_0_0_0_0_0_0" localSheetId="0">'detalhamento_das_despesas'!$A$1:$O$63</definedName>
    <definedName name="Print_Area_0_0_0_0_0_0_0" localSheetId="0">'detalhamento_das_despesas'!$A$1:$O$63</definedName>
    <definedName name="Print_Area_0_0_0_0_0_0_0_0" localSheetId="0">'detalhamento_das_despesas'!$A$1:$O$63</definedName>
    <definedName name="Print_Area_0_0_0_0_0_0_0_0_0" localSheetId="0">'detalhamento_das_despesas'!$A$1:$O$63</definedName>
    <definedName name="Print_Area_0_0_0_0_0_0_0_0_0_0" localSheetId="0">'detalhamento_das_despesas'!$A$1:$O$63</definedName>
    <definedName name="Print_Area_0_0_0_0_0_0_0_0_0_0_0" localSheetId="0">'detalhamento_das_despesas'!$A$1:$O$63</definedName>
    <definedName name="Print_Area_0_0_0_0_0_0_0_0_0_0_0_0" localSheetId="0">'detalhamento_das_despesas'!$A$1:$O$63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<sst xmlns="http://schemas.openxmlformats.org/spreadsheetml/2006/main" count="104" uniqueCount="60">
  <si>
    <t>JANEIRO/2017</t>
  </si>
  <si>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</si>
  <si>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</si>
  <si>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</si>
  <si>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</si>
  <si>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</si>
  <si>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</si>
  <si>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</si>
  <si>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</si>
  <si>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</si>
  <si>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</si>
  <si>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</si>
  <si>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</si>
  <si>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</si>
  <si>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</si>
  <si>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</si>
  <si>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</si>
  <si>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</si>
  <si>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</si>
  <si>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</si>
  <si>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</si>
  <si>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</si>
  <si>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</si>
  <si>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</si>
  <si>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</si>
  <si>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</si>
  <si>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</si>
  <si>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</si>
  <si>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</si>
  <si>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</si>
  <si>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</si>
  <si>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</si>
  <si>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</si>
  <si>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</si>
  <si>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</si>
  <si>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</si>
  <si>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</si>
  <si>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</si>
  <si>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</si>
  <si>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</si>
  <si>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</si>
  <si>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</si>
  <si>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46 Auxílio alimentação</t>
  </si>
  <si>
    <t>47 Obrigações Tributárias e contributivas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</si>
  <si>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</si>
  <si>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</si>
  <si>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</si>
  <si>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</si>
  <si>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</si>
  <si>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</si>
  <si>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T O T A L</t>
  </si>
  <si>
    <t xml:space="preserve">Fonte: Demonstrativo de Execução orçamentária sistema AFI </t>
  </si>
  <si>
    <t>Data da última atualização:  14/02/2017</t>
  </si>
  <si>
    <t>D E T A L H A M E N T O   D A S   D E S P E S A S – FAMP-AM</t>
  </si>
  <si>
    <t>47 Obrigações Tributárias</t>
  </si>
  <si>
    <t>39 - Outros Serviços de Terceiros - Pessoa Jurídica</t>
  </si>
  <si>
    <t>Data da última atualização: 14/02/2017</t>
  </si>
  <si>
    <t>FUNDAMENTO LEGAL: Resolução CNMP nº 86/2012, art 5º, inciso I, alínea “b”</t>
  </si>
  <si>
    <t>D E T A L H A M E N T O   D A S   D E S P E S A S – PROVITA-AM</t>
  </si>
  <si>
    <t>Não foram realizadas despesas pelo Fundo PROVITA em janeiro de 2017.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</si>
</sst>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8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0" fillId="21" borderId="5" applyNumberFormat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4" fontId="9" fillId="33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33" borderId="10" xfId="0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33" borderId="11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724852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0" y="676275"/>
          <a:ext cx="1933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tabSelected="1" zoomScale="55" zoomScaleNormal="55" zoomScalePageLayoutView="0" workbookViewId="0" topLeftCell="A1">
      <selection activeCell="J98" sqref="J98"/>
    </sheetView>
  </sheetViews>
  <sheetFormatPr defaultColWidth="10.59765625" defaultRowHeight="14.25"/>
  <cols>
    <col min="1" max="1" width="46.09765625" style="0" customWidth="1"/>
    <col min="2" max="2" width="27" style="0" customWidth="1"/>
    <col min="3" max="4" width="16.19921875" style="0" customWidth="1"/>
    <col min="5" max="5" width="16.5" style="0" customWidth="1"/>
    <col min="6" max="6" width="15.59765625" style="0" customWidth="1"/>
    <col min="7" max="7" width="15.19921875" style="0" customWidth="1"/>
    <col min="8" max="8" width="15.09765625" style="0" customWidth="1"/>
    <col min="9" max="9" width="15.3984375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6" style="0" customWidth="1"/>
  </cols>
  <sheetData>
    <row r="1" spans="7:15" ht="108.75" customHeight="1">
      <c r="G1" s="1"/>
      <c r="I1" s="1"/>
      <c r="O1" s="2"/>
    </row>
    <row r="2" spans="1:15" ht="35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6" t="s">
        <v>0</v>
      </c>
      <c r="L2" s="36"/>
      <c r="M2" s="36"/>
      <c r="N2" s="36"/>
      <c r="O2" s="36"/>
    </row>
    <row r="3" spans="1:15" ht="28.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10.5" customHeight="1">
      <c r="O4" s="1"/>
    </row>
    <row r="5" spans="1:15" ht="25.5" customHeight="1">
      <c r="A5" s="33" t="s">
        <v>2</v>
      </c>
      <c r="B5" s="33" t="s">
        <v>3</v>
      </c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5" customFormat="1" ht="25.5" customHeight="1">
      <c r="A6" s="33"/>
      <c r="B6" s="33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4" t="s">
        <v>17</v>
      </c>
    </row>
    <row r="7" spans="1:16" s="9" customFormat="1" ht="25.5" customHeight="1">
      <c r="A7" s="6" t="s">
        <v>18</v>
      </c>
      <c r="B7" s="7">
        <f aca="true" t="shared" si="0" ref="B7:O7">SUM(B8:B18)</f>
        <v>175608000</v>
      </c>
      <c r="C7" s="7">
        <f t="shared" si="0"/>
        <v>14057266.890000002</v>
      </c>
      <c r="D7" s="7">
        <f t="shared" si="0"/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14057266.890000002</v>
      </c>
      <c r="P7" s="8"/>
    </row>
    <row r="8" spans="1:15" s="12" customFormat="1" ht="30" customHeight="1">
      <c r="A8" s="10" t="s">
        <v>19</v>
      </c>
      <c r="B8" s="11">
        <v>14200000</v>
      </c>
      <c r="C8" s="11">
        <v>1749100.21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f aca="true" t="shared" si="1" ref="O8:O18">SUM(C8:N8)</f>
        <v>1749100.21</v>
      </c>
    </row>
    <row r="9" spans="1:15" s="12" customFormat="1" ht="30" customHeight="1">
      <c r="A9" s="10" t="s">
        <v>20</v>
      </c>
      <c r="B9" s="11">
        <v>11498000</v>
      </c>
      <c r="C9" s="11">
        <v>805220.07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f t="shared" si="1"/>
        <v>805220.07</v>
      </c>
    </row>
    <row r="10" spans="1:15" s="12" customFormat="1" ht="30" customHeight="1">
      <c r="A10" s="10" t="s">
        <v>21</v>
      </c>
      <c r="B10" s="11">
        <v>1000</v>
      </c>
      <c r="C10" s="11"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 t="shared" si="1"/>
        <v>0</v>
      </c>
    </row>
    <row r="11" spans="1:15" s="12" customFormat="1" ht="30" customHeight="1">
      <c r="A11" s="10" t="s">
        <v>22</v>
      </c>
      <c r="B11" s="11">
        <v>1000</v>
      </c>
      <c r="C11" s="11"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f t="shared" si="1"/>
        <v>0</v>
      </c>
    </row>
    <row r="12" spans="1:15" s="12" customFormat="1" ht="30" customHeight="1">
      <c r="A12" s="10" t="s">
        <v>23</v>
      </c>
      <c r="B12" s="11">
        <v>129012000</v>
      </c>
      <c r="C12" s="11">
        <v>10700057.47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 t="shared" si="1"/>
        <v>10700057.47</v>
      </c>
    </row>
    <row r="13" spans="1:15" s="12" customFormat="1" ht="30" customHeight="1">
      <c r="A13" s="10" t="s">
        <v>24</v>
      </c>
      <c r="B13" s="11">
        <v>11501000</v>
      </c>
      <c r="C13" s="11">
        <v>11591.46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>
        <f t="shared" si="1"/>
        <v>11591.46</v>
      </c>
    </row>
    <row r="14" spans="1:15" s="15" customFormat="1" ht="30" customHeight="1">
      <c r="A14" s="13" t="s">
        <v>25</v>
      </c>
      <c r="B14" s="14">
        <v>6500000</v>
      </c>
      <c r="C14" s="14">
        <v>602368.22</v>
      </c>
      <c r="D14" s="14"/>
      <c r="E14" s="14"/>
      <c r="F14" s="11"/>
      <c r="G14" s="14"/>
      <c r="H14" s="14"/>
      <c r="I14" s="14"/>
      <c r="J14" s="14"/>
      <c r="K14" s="14"/>
      <c r="L14" s="14"/>
      <c r="M14" s="14"/>
      <c r="N14" s="14"/>
      <c r="O14" s="14">
        <f t="shared" si="1"/>
        <v>602368.22</v>
      </c>
    </row>
    <row r="15" spans="1:15" s="12" customFormat="1" ht="30" customHeight="1">
      <c r="A15" s="10" t="s">
        <v>26</v>
      </c>
      <c r="B15" s="11">
        <v>55000</v>
      </c>
      <c r="C15" s="11">
        <v>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>
        <f t="shared" si="1"/>
        <v>0</v>
      </c>
    </row>
    <row r="16" spans="1:15" s="12" customFormat="1" ht="30" customHeight="1">
      <c r="A16" s="10" t="s">
        <v>27</v>
      </c>
      <c r="B16" s="11">
        <v>1000000</v>
      </c>
      <c r="C16" s="11">
        <v>188929.46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4">
        <f t="shared" si="1"/>
        <v>188929.46</v>
      </c>
    </row>
    <row r="17" spans="1:15" s="12" customFormat="1" ht="30" customHeight="1">
      <c r="A17" s="10" t="s">
        <v>28</v>
      </c>
      <c r="B17" s="11">
        <v>1000000</v>
      </c>
      <c r="C17" s="11">
        <v>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>
        <f t="shared" si="1"/>
        <v>0</v>
      </c>
    </row>
    <row r="18" spans="1:15" s="12" customFormat="1" ht="30" customHeight="1">
      <c r="A18" s="10" t="s">
        <v>29</v>
      </c>
      <c r="B18" s="11">
        <v>840000</v>
      </c>
      <c r="C18" s="11">
        <v>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>
        <f t="shared" si="1"/>
        <v>0</v>
      </c>
    </row>
    <row r="19" spans="1:15" s="12" customFormat="1" ht="25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  <c r="N19" s="17"/>
      <c r="O19" s="11"/>
    </row>
    <row r="20" spans="1:15" s="5" customFormat="1" ht="25.5" customHeight="1">
      <c r="A20" s="6" t="s">
        <v>30</v>
      </c>
      <c r="B20" s="18">
        <f aca="true" t="shared" si="2" ref="B20:N20">SUM(B21:B36)</f>
        <v>36472000</v>
      </c>
      <c r="C20" s="18">
        <f t="shared" si="2"/>
        <v>2288659.84</v>
      </c>
      <c r="D20" s="18">
        <f t="shared" si="2"/>
        <v>0</v>
      </c>
      <c r="E20" s="18">
        <f t="shared" si="2"/>
        <v>0</v>
      </c>
      <c r="F20" s="18">
        <f t="shared" si="2"/>
        <v>0</v>
      </c>
      <c r="G20" s="18">
        <f t="shared" si="2"/>
        <v>0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K20" s="18">
        <f t="shared" si="2"/>
        <v>0</v>
      </c>
      <c r="L20" s="18">
        <f t="shared" si="2"/>
        <v>0</v>
      </c>
      <c r="M20" s="18">
        <f t="shared" si="2"/>
        <v>0</v>
      </c>
      <c r="N20" s="18">
        <f t="shared" si="2"/>
        <v>0</v>
      </c>
      <c r="O20" s="18">
        <f>SUM(O21:O35)</f>
        <v>2288659.84</v>
      </c>
    </row>
    <row r="21" spans="1:15" s="12" customFormat="1" ht="30" customHeight="1">
      <c r="A21" s="10" t="s">
        <v>31</v>
      </c>
      <c r="B21" s="11">
        <v>855000</v>
      </c>
      <c r="C21" s="11"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>
        <f aca="true" t="shared" si="3" ref="O21:O35">SUM(C21:N21)</f>
        <v>0</v>
      </c>
    </row>
    <row r="22" spans="1:15" s="12" customFormat="1" ht="30" customHeight="1">
      <c r="A22" s="10" t="s">
        <v>32</v>
      </c>
      <c r="B22" s="11">
        <v>6101000</v>
      </c>
      <c r="C22" s="11">
        <v>1212436.53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>
        <f t="shared" si="3"/>
        <v>1212436.53</v>
      </c>
    </row>
    <row r="23" spans="1:15" s="12" customFormat="1" ht="30" customHeight="1">
      <c r="A23" s="10" t="s">
        <v>33</v>
      </c>
      <c r="B23" s="11">
        <v>440000</v>
      </c>
      <c r="C23" s="11">
        <v>16602.96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>
        <f t="shared" si="3"/>
        <v>16602.96</v>
      </c>
    </row>
    <row r="24" spans="1:15" s="12" customFormat="1" ht="30" customHeight="1">
      <c r="A24" s="10" t="s">
        <v>34</v>
      </c>
      <c r="B24" s="11">
        <v>800500</v>
      </c>
      <c r="C24" s="11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>
        <f t="shared" si="3"/>
        <v>0</v>
      </c>
    </row>
    <row r="25" spans="1:15" s="12" customFormat="1" ht="30" customHeight="1">
      <c r="A25" s="10" t="s">
        <v>35</v>
      </c>
      <c r="B25" s="11">
        <v>5000</v>
      </c>
      <c r="C25" s="11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>
        <f t="shared" si="3"/>
        <v>0</v>
      </c>
    </row>
    <row r="26" spans="1:15" s="12" customFormat="1" ht="30" customHeight="1">
      <c r="A26" s="10" t="s">
        <v>36</v>
      </c>
      <c r="B26" s="11">
        <v>15000</v>
      </c>
      <c r="C26" s="11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 t="shared" si="3"/>
        <v>0</v>
      </c>
    </row>
    <row r="27" spans="1:15" s="12" customFormat="1" ht="30" customHeight="1">
      <c r="A27" s="10" t="s">
        <v>37</v>
      </c>
      <c r="B27" s="11">
        <v>310000</v>
      </c>
      <c r="C27" s="11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>
        <f t="shared" si="3"/>
        <v>0</v>
      </c>
    </row>
    <row r="28" spans="1:15" s="12" customFormat="1" ht="30" customHeight="1">
      <c r="A28" s="10" t="s">
        <v>38</v>
      </c>
      <c r="B28" s="11">
        <v>15000</v>
      </c>
      <c r="C28" s="11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>
        <f t="shared" si="3"/>
        <v>0</v>
      </c>
    </row>
    <row r="29" spans="1:15" s="12" customFormat="1" ht="30" customHeight="1">
      <c r="A29" s="10" t="s">
        <v>39</v>
      </c>
      <c r="B29" s="11">
        <v>216500</v>
      </c>
      <c r="C29" s="11"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 t="shared" si="3"/>
        <v>0</v>
      </c>
    </row>
    <row r="30" spans="1:15" s="12" customFormat="1" ht="30" customHeight="1">
      <c r="A30" s="10" t="s">
        <v>40</v>
      </c>
      <c r="B30" s="11">
        <v>1376000</v>
      </c>
      <c r="C30" s="11"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 t="shared" si="3"/>
        <v>0</v>
      </c>
    </row>
    <row r="31" spans="1:15" s="12" customFormat="1" ht="30" customHeight="1">
      <c r="A31" s="10" t="s">
        <v>41</v>
      </c>
      <c r="B31" s="11">
        <v>5379000</v>
      </c>
      <c r="C31" s="11">
        <v>78203.75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4">
        <f t="shared" si="3"/>
        <v>78203.75</v>
      </c>
    </row>
    <row r="32" spans="1:15" s="12" customFormat="1" ht="30" customHeight="1">
      <c r="A32" s="10" t="s">
        <v>42</v>
      </c>
      <c r="B32" s="11">
        <v>11316000</v>
      </c>
      <c r="C32" s="11">
        <v>928109.07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>
        <f t="shared" si="3"/>
        <v>928109.07</v>
      </c>
    </row>
    <row r="33" spans="1:15" s="12" customFormat="1" ht="30" customHeight="1">
      <c r="A33" s="10" t="s">
        <v>43</v>
      </c>
      <c r="B33" s="11">
        <v>55000</v>
      </c>
      <c r="C33" s="11"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>
        <f t="shared" si="3"/>
        <v>0</v>
      </c>
    </row>
    <row r="34" spans="1:15" s="12" customFormat="1" ht="30" customHeight="1">
      <c r="A34" s="10" t="s">
        <v>27</v>
      </c>
      <c r="B34" s="11">
        <v>0</v>
      </c>
      <c r="C34" s="11">
        <v>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>
        <f t="shared" si="3"/>
        <v>0</v>
      </c>
    </row>
    <row r="35" spans="1:15" s="12" customFormat="1" ht="30" customHeight="1">
      <c r="A35" s="10" t="s">
        <v>28</v>
      </c>
      <c r="B35" s="11">
        <v>9588000</v>
      </c>
      <c r="C35" s="11">
        <v>53307.53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3"/>
        <v>53307.53</v>
      </c>
    </row>
    <row r="36" spans="1:15" s="12" customFormat="1" ht="25.5" customHeight="1">
      <c r="A36" s="16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7"/>
      <c r="N36" s="17"/>
      <c r="O36" s="19"/>
    </row>
    <row r="37" spans="1:15" s="21" customFormat="1" ht="25.5" customHeight="1">
      <c r="A37" s="6" t="s">
        <v>44</v>
      </c>
      <c r="B37" s="20">
        <f aca="true" t="shared" si="4" ref="B37:O37">SUM(B38:B43)</f>
        <v>1106000</v>
      </c>
      <c r="C37" s="20">
        <f t="shared" si="4"/>
        <v>0</v>
      </c>
      <c r="D37" s="20">
        <f t="shared" si="4"/>
        <v>0</v>
      </c>
      <c r="E37" s="20">
        <f t="shared" si="4"/>
        <v>0</v>
      </c>
      <c r="F37" s="20">
        <f t="shared" si="4"/>
        <v>0</v>
      </c>
      <c r="G37" s="20">
        <f t="shared" si="4"/>
        <v>0</v>
      </c>
      <c r="H37" s="20">
        <f t="shared" si="4"/>
        <v>0</v>
      </c>
      <c r="I37" s="20">
        <f t="shared" si="4"/>
        <v>0</v>
      </c>
      <c r="J37" s="20">
        <f t="shared" si="4"/>
        <v>0</v>
      </c>
      <c r="K37" s="20">
        <f t="shared" si="4"/>
        <v>0</v>
      </c>
      <c r="L37" s="20">
        <f t="shared" si="4"/>
        <v>0</v>
      </c>
      <c r="M37" s="20">
        <f t="shared" si="4"/>
        <v>0</v>
      </c>
      <c r="N37" s="20">
        <f t="shared" si="4"/>
        <v>0</v>
      </c>
      <c r="O37" s="20">
        <f t="shared" si="4"/>
        <v>0</v>
      </c>
    </row>
    <row r="38" spans="1:15" s="12" customFormat="1" ht="30" customHeight="1">
      <c r="A38" s="10" t="s">
        <v>45</v>
      </c>
      <c r="B38" s="11">
        <v>5000</v>
      </c>
      <c r="C38" s="11">
        <v>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>
        <f aca="true" t="shared" si="5" ref="O38:O43">SUM(C38:N38)</f>
        <v>0</v>
      </c>
    </row>
    <row r="39" spans="1:15" s="12" customFormat="1" ht="30" customHeight="1">
      <c r="A39" s="10" t="s">
        <v>46</v>
      </c>
      <c r="B39" s="11">
        <v>60000</v>
      </c>
      <c r="C39" s="11">
        <v>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>
        <f t="shared" si="5"/>
        <v>0</v>
      </c>
    </row>
    <row r="40" spans="1:15" s="12" customFormat="1" ht="30" customHeight="1">
      <c r="A40" s="10" t="s">
        <v>47</v>
      </c>
      <c r="B40" s="11">
        <v>400000</v>
      </c>
      <c r="C40" s="11"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5"/>
        <v>0</v>
      </c>
    </row>
    <row r="41" spans="1:15" s="12" customFormat="1" ht="30" customHeight="1">
      <c r="A41" s="10" t="s">
        <v>48</v>
      </c>
      <c r="B41" s="11">
        <v>340000</v>
      </c>
      <c r="C41" s="11">
        <v>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>
        <f t="shared" si="5"/>
        <v>0</v>
      </c>
    </row>
    <row r="42" spans="1:15" s="12" customFormat="1" ht="30" customHeight="1">
      <c r="A42" s="10" t="s">
        <v>49</v>
      </c>
      <c r="B42" s="11">
        <v>301000</v>
      </c>
      <c r="C42" s="11">
        <v>0</v>
      </c>
      <c r="D42" s="11"/>
      <c r="E42" s="11"/>
      <c r="F42" s="11"/>
      <c r="G42" s="11"/>
      <c r="H42" s="11"/>
      <c r="I42" s="11"/>
      <c r="J42" s="11"/>
      <c r="K42" s="11"/>
      <c r="L42" s="11"/>
      <c r="M42" s="17"/>
      <c r="N42" s="17"/>
      <c r="O42" s="11">
        <f t="shared" si="5"/>
        <v>0</v>
      </c>
    </row>
    <row r="43" spans="1:15" s="12" customFormat="1" ht="30" customHeight="1">
      <c r="A43" s="10" t="s">
        <v>27</v>
      </c>
      <c r="B43" s="11">
        <v>0</v>
      </c>
      <c r="C43" s="11">
        <v>0</v>
      </c>
      <c r="D43" s="11"/>
      <c r="E43" s="11"/>
      <c r="F43" s="11"/>
      <c r="G43" s="11"/>
      <c r="H43" s="11"/>
      <c r="I43" s="11"/>
      <c r="J43" s="11"/>
      <c r="K43" s="11"/>
      <c r="L43" s="11"/>
      <c r="M43" s="17"/>
      <c r="N43" s="17"/>
      <c r="O43" s="11">
        <f t="shared" si="5"/>
        <v>0</v>
      </c>
    </row>
    <row r="44" spans="1:15" s="12" customFormat="1" ht="25.5" customHeight="1">
      <c r="A44" s="16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7"/>
      <c r="N44" s="17"/>
      <c r="O44" s="19"/>
    </row>
    <row r="45" spans="1:15" s="24" customFormat="1" ht="25.5" customHeight="1">
      <c r="A45" s="22" t="s">
        <v>50</v>
      </c>
      <c r="B45" s="23">
        <f aca="true" t="shared" si="6" ref="B45:O45">B37+B20+B7</f>
        <v>213186000</v>
      </c>
      <c r="C45" s="23">
        <f t="shared" si="6"/>
        <v>16345926.730000002</v>
      </c>
      <c r="D45" s="23">
        <f t="shared" si="6"/>
        <v>0</v>
      </c>
      <c r="E45" s="23">
        <f t="shared" si="6"/>
        <v>0</v>
      </c>
      <c r="F45" s="23">
        <f t="shared" si="6"/>
        <v>0</v>
      </c>
      <c r="G45" s="23">
        <f t="shared" si="6"/>
        <v>0</v>
      </c>
      <c r="H45" s="23">
        <f t="shared" si="6"/>
        <v>0</v>
      </c>
      <c r="I45" s="23">
        <f t="shared" si="6"/>
        <v>0</v>
      </c>
      <c r="J45" s="23">
        <f t="shared" si="6"/>
        <v>0</v>
      </c>
      <c r="K45" s="23">
        <f t="shared" si="6"/>
        <v>0</v>
      </c>
      <c r="L45" s="23">
        <f t="shared" si="6"/>
        <v>0</v>
      </c>
      <c r="M45" s="23">
        <f t="shared" si="6"/>
        <v>0</v>
      </c>
      <c r="N45" s="23">
        <f t="shared" si="6"/>
        <v>0</v>
      </c>
      <c r="O45" s="23">
        <f t="shared" si="6"/>
        <v>16345926.730000002</v>
      </c>
    </row>
    <row r="46" spans="1:15" ht="15">
      <c r="A46" s="24" t="s">
        <v>51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</row>
    <row r="47" spans="1:15" ht="15">
      <c r="A47" s="24" t="s">
        <v>52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</row>
    <row r="48" spans="1:15" ht="15">
      <c r="A48" s="24"/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5">
      <c r="A49" s="24"/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5.75">
      <c r="A52" s="32" t="s">
        <v>53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15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6"/>
    </row>
    <row r="54" spans="1:15" ht="15" customHeight="1">
      <c r="A54" s="33" t="s">
        <v>2</v>
      </c>
      <c r="B54" s="33" t="s">
        <v>3</v>
      </c>
      <c r="C54" s="34" t="s">
        <v>4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 ht="15.75">
      <c r="A55" s="33"/>
      <c r="B55" s="33"/>
      <c r="C55" s="3" t="s">
        <v>5</v>
      </c>
      <c r="D55" s="3" t="s">
        <v>6</v>
      </c>
      <c r="E55" s="3" t="s">
        <v>7</v>
      </c>
      <c r="F55" s="3" t="s">
        <v>8</v>
      </c>
      <c r="G55" s="3" t="s">
        <v>9</v>
      </c>
      <c r="H55" s="3" t="s">
        <v>10</v>
      </c>
      <c r="I55" s="3" t="s">
        <v>11</v>
      </c>
      <c r="J55" s="3" t="s">
        <v>12</v>
      </c>
      <c r="K55" s="3" t="s">
        <v>13</v>
      </c>
      <c r="L55" s="3" t="s">
        <v>14</v>
      </c>
      <c r="M55" s="3" t="s">
        <v>15</v>
      </c>
      <c r="N55" s="3" t="s">
        <v>16</v>
      </c>
      <c r="O55" s="4" t="s">
        <v>17</v>
      </c>
    </row>
    <row r="56" spans="1:15" ht="15.75">
      <c r="A56" s="6" t="s">
        <v>30</v>
      </c>
      <c r="B56" s="27">
        <f>SUM(B57:B72)</f>
        <v>1178000</v>
      </c>
      <c r="C56" s="27">
        <f aca="true" t="shared" si="7" ref="C56:O56">SUM(C57:C70)</f>
        <v>78.6</v>
      </c>
      <c r="D56" s="27">
        <f t="shared" si="7"/>
        <v>0</v>
      </c>
      <c r="E56" s="27">
        <f t="shared" si="7"/>
        <v>0</v>
      </c>
      <c r="F56" s="27">
        <f t="shared" si="7"/>
        <v>0</v>
      </c>
      <c r="G56" s="27">
        <f t="shared" si="7"/>
        <v>0</v>
      </c>
      <c r="H56" s="27">
        <f t="shared" si="7"/>
        <v>0</v>
      </c>
      <c r="I56" s="27">
        <f t="shared" si="7"/>
        <v>0</v>
      </c>
      <c r="J56" s="27">
        <f t="shared" si="7"/>
        <v>0</v>
      </c>
      <c r="K56" s="27">
        <f t="shared" si="7"/>
        <v>0</v>
      </c>
      <c r="L56" s="27">
        <f t="shared" si="7"/>
        <v>0</v>
      </c>
      <c r="M56" s="27">
        <f t="shared" si="7"/>
        <v>0</v>
      </c>
      <c r="N56" s="27">
        <f t="shared" si="7"/>
        <v>0</v>
      </c>
      <c r="O56" s="27">
        <f t="shared" si="7"/>
        <v>78.6</v>
      </c>
    </row>
    <row r="57" spans="1:15" ht="30" customHeight="1">
      <c r="A57" s="10" t="s">
        <v>31</v>
      </c>
      <c r="B57" s="28">
        <v>0</v>
      </c>
      <c r="C57" s="28">
        <v>0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>
        <f aca="true" t="shared" si="8" ref="O57:O70">SUM(C57:N57)</f>
        <v>0</v>
      </c>
    </row>
    <row r="58" spans="1:15" ht="30" customHeight="1">
      <c r="A58" s="10" t="s">
        <v>32</v>
      </c>
      <c r="B58" s="28">
        <v>2000</v>
      </c>
      <c r="C58" s="28">
        <v>0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>
        <f t="shared" si="8"/>
        <v>0</v>
      </c>
    </row>
    <row r="59" spans="1:15" ht="30" customHeight="1">
      <c r="A59" s="10" t="s">
        <v>33</v>
      </c>
      <c r="B59" s="28">
        <v>0</v>
      </c>
      <c r="C59" s="28">
        <v>0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>
        <f t="shared" si="8"/>
        <v>0</v>
      </c>
    </row>
    <row r="60" spans="1:15" ht="30" customHeight="1">
      <c r="A60" s="10" t="s">
        <v>34</v>
      </c>
      <c r="B60" s="28">
        <v>220000</v>
      </c>
      <c r="C60" s="28">
        <v>0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>
        <f t="shared" si="8"/>
        <v>0</v>
      </c>
    </row>
    <row r="61" spans="1:15" ht="30" customHeight="1">
      <c r="A61" s="10" t="s">
        <v>35</v>
      </c>
      <c r="B61" s="28">
        <v>5000</v>
      </c>
      <c r="C61" s="28">
        <v>0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>
        <f t="shared" si="8"/>
        <v>0</v>
      </c>
    </row>
    <row r="62" spans="1:15" ht="30" customHeight="1">
      <c r="A62" s="10" t="s">
        <v>36</v>
      </c>
      <c r="B62" s="28">
        <v>0</v>
      </c>
      <c r="C62" s="28">
        <v>0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>
        <f t="shared" si="8"/>
        <v>0</v>
      </c>
    </row>
    <row r="63" spans="1:15" ht="30" customHeight="1">
      <c r="A63" s="10" t="s">
        <v>37</v>
      </c>
      <c r="B63" s="28">
        <v>0</v>
      </c>
      <c r="C63" s="28">
        <v>0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>
        <f t="shared" si="8"/>
        <v>0</v>
      </c>
    </row>
    <row r="64" spans="1:15" ht="30" customHeight="1">
      <c r="A64" s="10" t="s">
        <v>38</v>
      </c>
      <c r="B64" s="28">
        <v>0</v>
      </c>
      <c r="C64" s="28">
        <v>0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>
        <f t="shared" si="8"/>
        <v>0</v>
      </c>
    </row>
    <row r="65" spans="1:15" ht="30" customHeight="1">
      <c r="A65" s="10" t="s">
        <v>39</v>
      </c>
      <c r="B65" s="28">
        <v>90000</v>
      </c>
      <c r="C65" s="28">
        <v>0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>
        <f t="shared" si="8"/>
        <v>0</v>
      </c>
    </row>
    <row r="66" spans="1:15" ht="30" customHeight="1">
      <c r="A66" s="10" t="s">
        <v>46</v>
      </c>
      <c r="B66" s="28">
        <v>847000</v>
      </c>
      <c r="C66" s="28">
        <v>78.6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>
        <f t="shared" si="8"/>
        <v>78.6</v>
      </c>
    </row>
    <row r="67" spans="1:15" ht="30" customHeight="1">
      <c r="A67" s="10" t="s">
        <v>42</v>
      </c>
      <c r="B67" s="28">
        <v>2000</v>
      </c>
      <c r="C67" s="28">
        <v>0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>
        <f t="shared" si="8"/>
        <v>0</v>
      </c>
    </row>
    <row r="68" spans="1:15" ht="30" customHeight="1">
      <c r="A68" s="10" t="s">
        <v>54</v>
      </c>
      <c r="B68" s="28">
        <v>10000</v>
      </c>
      <c r="C68" s="28">
        <v>0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>
        <f t="shared" si="8"/>
        <v>0</v>
      </c>
    </row>
    <row r="69" spans="1:15" ht="30" customHeight="1">
      <c r="A69" s="10" t="s">
        <v>27</v>
      </c>
      <c r="B69" s="28">
        <v>0</v>
      </c>
      <c r="C69" s="28">
        <v>0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>
        <f t="shared" si="8"/>
        <v>0</v>
      </c>
    </row>
    <row r="70" spans="1:15" ht="30" customHeight="1">
      <c r="A70" s="10" t="s">
        <v>28</v>
      </c>
      <c r="B70" s="28">
        <v>2000</v>
      </c>
      <c r="C70" s="28">
        <v>0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>
        <f t="shared" si="8"/>
        <v>0</v>
      </c>
    </row>
    <row r="71" spans="1:15" ht="15.75">
      <c r="A71" s="10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11"/>
      <c r="M71" s="17"/>
      <c r="N71" s="17"/>
      <c r="O71" s="19"/>
    </row>
    <row r="72" spans="1:15" ht="15.75">
      <c r="A72" s="16"/>
      <c r="B72" s="28"/>
      <c r="C72" s="28"/>
      <c r="D72" s="28"/>
      <c r="E72" s="28"/>
      <c r="F72" s="11"/>
      <c r="G72" s="11"/>
      <c r="H72" s="11"/>
      <c r="I72" s="11"/>
      <c r="J72" s="11"/>
      <c r="K72" s="11"/>
      <c r="L72" s="11"/>
      <c r="M72" s="17"/>
      <c r="N72" s="17"/>
      <c r="O72" s="19"/>
    </row>
    <row r="73" spans="1:15" ht="15.75">
      <c r="A73" s="6" t="s">
        <v>44</v>
      </c>
      <c r="B73" s="29">
        <f aca="true" t="shared" si="9" ref="B73:O73">SUM(B74:B79)</f>
        <v>424000</v>
      </c>
      <c r="C73" s="29">
        <f t="shared" si="9"/>
        <v>0</v>
      </c>
      <c r="D73" s="29">
        <f t="shared" si="9"/>
        <v>0</v>
      </c>
      <c r="E73" s="29">
        <f t="shared" si="9"/>
        <v>0</v>
      </c>
      <c r="F73" s="29">
        <f t="shared" si="9"/>
        <v>0</v>
      </c>
      <c r="G73" s="29">
        <f t="shared" si="9"/>
        <v>0</v>
      </c>
      <c r="H73" s="29">
        <f t="shared" si="9"/>
        <v>0</v>
      </c>
      <c r="I73" s="29">
        <f t="shared" si="9"/>
        <v>0</v>
      </c>
      <c r="J73" s="29">
        <f t="shared" si="9"/>
        <v>0</v>
      </c>
      <c r="K73" s="29">
        <f t="shared" si="9"/>
        <v>0</v>
      </c>
      <c r="L73" s="29">
        <f t="shared" si="9"/>
        <v>0</v>
      </c>
      <c r="M73" s="29">
        <f t="shared" si="9"/>
        <v>0</v>
      </c>
      <c r="N73" s="29">
        <f t="shared" si="9"/>
        <v>0</v>
      </c>
      <c r="O73" s="29">
        <f t="shared" si="9"/>
        <v>0</v>
      </c>
    </row>
    <row r="74" spans="1:15" ht="32.25" customHeight="1">
      <c r="A74" s="10" t="s">
        <v>55</v>
      </c>
      <c r="B74" s="28">
        <v>0</v>
      </c>
      <c r="C74" s="28">
        <v>0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>
        <f aca="true" t="shared" si="10" ref="O74:O79">SUM(C74:N74)</f>
        <v>0</v>
      </c>
    </row>
    <row r="75" spans="1:15" ht="32.25" customHeight="1">
      <c r="A75" s="10" t="s">
        <v>45</v>
      </c>
      <c r="B75" s="28">
        <v>0</v>
      </c>
      <c r="C75" s="28">
        <v>0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>
        <f t="shared" si="10"/>
        <v>0</v>
      </c>
    </row>
    <row r="76" spans="1:15" ht="30" customHeight="1">
      <c r="A76" s="10" t="s">
        <v>47</v>
      </c>
      <c r="B76" s="28">
        <v>264000</v>
      </c>
      <c r="C76" s="28">
        <v>0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>
        <f t="shared" si="10"/>
        <v>0</v>
      </c>
    </row>
    <row r="77" spans="1:15" ht="30" customHeight="1">
      <c r="A77" s="10" t="s">
        <v>48</v>
      </c>
      <c r="B77" s="28">
        <v>60000</v>
      </c>
      <c r="C77" s="28">
        <v>0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>
        <f t="shared" si="10"/>
        <v>0</v>
      </c>
    </row>
    <row r="78" spans="1:15" ht="30" customHeight="1">
      <c r="A78" s="10" t="s">
        <v>49</v>
      </c>
      <c r="B78" s="28">
        <v>100000</v>
      </c>
      <c r="C78" s="28">
        <v>0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>
        <f t="shared" si="10"/>
        <v>0</v>
      </c>
    </row>
    <row r="79" spans="1:15" ht="30" customHeight="1">
      <c r="A79" s="10" t="s">
        <v>27</v>
      </c>
      <c r="B79" s="28"/>
      <c r="C79" s="28">
        <v>0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>
        <f t="shared" si="10"/>
        <v>0</v>
      </c>
    </row>
    <row r="80" spans="1:15" ht="15.75">
      <c r="A80" s="22" t="s">
        <v>50</v>
      </c>
      <c r="B80" s="30">
        <f aca="true" t="shared" si="11" ref="B80:O80">B73+B56</f>
        <v>1602000</v>
      </c>
      <c r="C80" s="30">
        <f t="shared" si="11"/>
        <v>78.6</v>
      </c>
      <c r="D80" s="30">
        <f t="shared" si="11"/>
        <v>0</v>
      </c>
      <c r="E80" s="30">
        <f t="shared" si="11"/>
        <v>0</v>
      </c>
      <c r="F80" s="30">
        <f t="shared" si="11"/>
        <v>0</v>
      </c>
      <c r="G80" s="30">
        <f t="shared" si="11"/>
        <v>0</v>
      </c>
      <c r="H80" s="30">
        <f t="shared" si="11"/>
        <v>0</v>
      </c>
      <c r="I80" s="30">
        <f t="shared" si="11"/>
        <v>0</v>
      </c>
      <c r="J80" s="30">
        <f t="shared" si="11"/>
        <v>0</v>
      </c>
      <c r="K80" s="30">
        <f t="shared" si="11"/>
        <v>0</v>
      </c>
      <c r="L80" s="30">
        <f t="shared" si="11"/>
        <v>0</v>
      </c>
      <c r="M80" s="30">
        <f t="shared" si="11"/>
        <v>0</v>
      </c>
      <c r="N80" s="30">
        <f t="shared" si="11"/>
        <v>0</v>
      </c>
      <c r="O80" s="30">
        <f t="shared" si="11"/>
        <v>78.6</v>
      </c>
    </row>
    <row r="81" ht="14.25">
      <c r="A81" s="31" t="s">
        <v>51</v>
      </c>
    </row>
    <row r="82" ht="15">
      <c r="A82" s="24" t="s">
        <v>56</v>
      </c>
    </row>
    <row r="85" ht="14.25">
      <c r="A85" t="s">
        <v>57</v>
      </c>
    </row>
    <row r="87" spans="1:15" ht="15.75">
      <c r="A87" s="32" t="s">
        <v>58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 ht="15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6"/>
    </row>
    <row r="89" ht="14.25">
      <c r="A89" t="s">
        <v>59</v>
      </c>
    </row>
    <row r="91" ht="14.25">
      <c r="A91" s="31" t="s">
        <v>51</v>
      </c>
    </row>
    <row r="92" ht="15">
      <c r="A92" s="24" t="s">
        <v>56</v>
      </c>
    </row>
    <row r="94" ht="14.25">
      <c r="A94" t="s">
        <v>57</v>
      </c>
    </row>
  </sheetData>
  <sheetProtection selectLockedCells="1" selectUnlockedCells="1"/>
  <mergeCells count="12">
    <mergeCell ref="C5:O5"/>
    <mergeCell ref="A87:O87"/>
    <mergeCell ref="A52:O52"/>
    <mergeCell ref="A54:A55"/>
    <mergeCell ref="B54:B55"/>
    <mergeCell ref="C54:O54"/>
    <mergeCell ref="A2:E2"/>
    <mergeCell ref="F2:J2"/>
    <mergeCell ref="K2:O2"/>
    <mergeCell ref="A3:O3"/>
    <mergeCell ref="A5:A6"/>
    <mergeCell ref="B5:B6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2017-03-15T13:30:47Z</dcterms:modified>
  <cp:category/>
  <cp:version/>
  <cp:contentType/>
  <cp:contentStatus/>
</cp:coreProperties>
</file>