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409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<sst xmlns="http://schemas.openxmlformats.org/spreadsheetml/2006/main" count="100" uniqueCount="49">
  <si>
    <t>ABRIL/2019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</si>
  <si>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</si>
  <si>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</si>
  <si>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</si>
  <si>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</si>
  <si>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</si>
  <si>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</si>
  <si>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</si>
  <si>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</si>
  <si>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</si>
  <si>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</si>
  <si>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</si>
  <si>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</si>
  <si>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</si>
  <si>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</si>
  <si>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</si>
  <si>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</si>
  <si>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</si>
  <si>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</si>
  <si>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</si>
  <si>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</si>
  <si>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</si>
  <si>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</si>
  <si>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</si>
  <si>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</si>
  <si>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</si>
  <si>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</si>
  <si>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</si>
  <si>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</si>
  <si>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</si>
  <si>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</si>
  <si>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</si>
  <si>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</si>
  <si>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</si>
  <si>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</si>
  <si>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</si>
  <si>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</si>
  <si>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</si>
  <si>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</si>
  <si>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</si>
  <si>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</si>
  <si>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</si>
  <si>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</si>
  <si>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</si>
  <si>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</si>
  <si>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06/05/2019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</si>
  <si>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</si>
  <si>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</si>
  <si>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 xml:space="preserve"> Data da última atualização:  27/09/2019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</si>
</sst>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7524750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152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180975</xdr:rowOff>
    </xdr:from>
    <xdr:to>
      <xdr:col>15</xdr:col>
      <xdr:colOff>57150</xdr:colOff>
      <xdr:row>48</xdr:row>
      <xdr:rowOff>9525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3382625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70" zoomScaleNormal="5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A60" sqref="A60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2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7" t="s">
        <v>2</v>
      </c>
      <c r="B5" s="27" t="s">
        <v>3</v>
      </c>
      <c r="C5" s="28" t="s">
        <v>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9" customFormat="1" ht="15.75" customHeight="1">
      <c r="A6" s="27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122042.79</v>
      </c>
      <c r="E8" s="5">
        <v>111431.84</v>
      </c>
      <c r="F8" s="5">
        <v>106477.04</v>
      </c>
      <c r="G8" s="5"/>
      <c r="H8" s="5"/>
      <c r="I8" s="5"/>
      <c r="J8" s="5"/>
      <c r="K8" s="5"/>
      <c r="L8" s="5"/>
      <c r="M8" s="5"/>
      <c r="N8" s="5"/>
      <c r="O8" s="13">
        <f aca="true" t="shared" si="0" ref="O8:O18">SUM(C8:N8)</f>
        <v>339951.67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0</v>
      </c>
      <c r="E11" s="5">
        <v>34990.27</v>
      </c>
      <c r="F11" s="5">
        <v>74690.56</v>
      </c>
      <c r="G11" s="5"/>
      <c r="H11" s="5"/>
      <c r="I11" s="5"/>
      <c r="J11" s="5"/>
      <c r="K11" s="5"/>
      <c r="L11" s="5"/>
      <c r="M11" s="5"/>
      <c r="N11" s="5"/>
      <c r="O11" s="13">
        <f t="shared" si="0"/>
        <v>109680.82999999999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0</v>
      </c>
      <c r="D13" s="5">
        <v>14466.87</v>
      </c>
      <c r="E13" s="5">
        <v>1170</v>
      </c>
      <c r="F13" s="5">
        <v>0</v>
      </c>
      <c r="G13" s="5"/>
      <c r="H13" s="5"/>
      <c r="I13" s="5"/>
      <c r="J13" s="5"/>
      <c r="K13" s="5"/>
      <c r="L13" s="5"/>
      <c r="M13" s="5"/>
      <c r="N13" s="5"/>
      <c r="O13" s="13">
        <f t="shared" si="0"/>
        <v>15636.87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380.79</v>
      </c>
      <c r="E14" s="5">
        <v>344.72</v>
      </c>
      <c r="F14" s="5">
        <v>329.81</v>
      </c>
      <c r="G14" s="5"/>
      <c r="H14" s="5"/>
      <c r="I14" s="5"/>
      <c r="J14" s="5"/>
      <c r="K14" s="5"/>
      <c r="L14" s="5"/>
      <c r="M14" s="5"/>
      <c r="N14" s="5"/>
      <c r="O14" s="13">
        <f t="shared" si="0"/>
        <v>1055.32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261648000</v>
      </c>
      <c r="C16" s="5">
        <v>25999233.09</v>
      </c>
      <c r="D16" s="5">
        <v>22389064.77</v>
      </c>
      <c r="E16" s="5">
        <v>24228271.29</v>
      </c>
      <c r="F16" s="5">
        <v>20713895.3</v>
      </c>
      <c r="G16" s="5"/>
      <c r="H16" s="5"/>
      <c r="I16" s="5"/>
      <c r="J16" s="5"/>
      <c r="K16" s="5"/>
      <c r="L16" s="5"/>
      <c r="M16" s="5"/>
      <c r="N16" s="5"/>
      <c r="O16" s="13">
        <f t="shared" si="0"/>
        <v>93330464.45</v>
      </c>
    </row>
    <row r="17" spans="1:15" s="14" customFormat="1" ht="22.5" customHeight="1">
      <c r="A17" s="10" t="s">
        <v>28</v>
      </c>
      <c r="B17" s="5">
        <v>1579489.41</v>
      </c>
      <c r="C17" s="5">
        <v>0</v>
      </c>
      <c r="D17" s="5">
        <v>0</v>
      </c>
      <c r="E17" s="5">
        <v>1579489.41</v>
      </c>
      <c r="F17" s="5">
        <v>600000</v>
      </c>
      <c r="G17" s="5"/>
      <c r="H17" s="5"/>
      <c r="I17" s="5"/>
      <c r="J17" s="5"/>
      <c r="K17" s="5"/>
      <c r="L17" s="5"/>
      <c r="M17" s="5"/>
      <c r="N17" s="5"/>
      <c r="O17" s="13">
        <f t="shared" si="0"/>
        <v>2179489.41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263727489.41</v>
      </c>
      <c r="C19" s="16">
        <f t="shared" si="1"/>
        <v>25999233.09</v>
      </c>
      <c r="D19" s="16">
        <f t="shared" si="1"/>
        <v>22525955.22</v>
      </c>
      <c r="E19" s="16">
        <f t="shared" si="1"/>
        <v>25955697.529999997</v>
      </c>
      <c r="F19" s="16">
        <f t="shared" si="1"/>
        <v>21495392.71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95976278.55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2.5" customHeight="1">
      <c r="A23" s="22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2</v>
      </c>
      <c r="B25" s="23" t="s">
        <v>3</v>
      </c>
      <c r="C25" s="24" t="s">
        <v>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954000</v>
      </c>
      <c r="C28" s="5">
        <v>80097.53</v>
      </c>
      <c r="D28" s="5">
        <v>16318.87</v>
      </c>
      <c r="E28" s="5">
        <v>81831.58</v>
      </c>
      <c r="F28" s="5">
        <v>88309.87</v>
      </c>
      <c r="G28" s="5"/>
      <c r="H28" s="5"/>
      <c r="I28" s="5"/>
      <c r="J28" s="5"/>
      <c r="K28" s="5"/>
      <c r="L28" s="5"/>
      <c r="M28" s="5"/>
      <c r="N28" s="5"/>
      <c r="O28" s="13">
        <f aca="true" t="shared" si="2" ref="O28:O37">C28+D28+E28+F28+G28+H28+I28+J28+K28+L28+M28+N28</f>
        <v>266557.85</v>
      </c>
    </row>
    <row r="29" spans="1:15" ht="22.5" customHeight="1">
      <c r="A29" s="10" t="s">
        <v>33</v>
      </c>
      <c r="B29" s="5">
        <v>51000</v>
      </c>
      <c r="C29" s="5">
        <v>21.4</v>
      </c>
      <c r="D29" s="5">
        <v>0</v>
      </c>
      <c r="E29" s="5">
        <v>0</v>
      </c>
      <c r="F29" s="5">
        <v>0</v>
      </c>
      <c r="G29" s="5"/>
      <c r="H29" s="5"/>
      <c r="I29" s="5"/>
      <c r="J29" s="5"/>
      <c r="K29" s="5"/>
      <c r="L29" s="5"/>
      <c r="M29" s="5"/>
      <c r="N29" s="5"/>
      <c r="O29" s="13">
        <f t="shared" si="2"/>
        <v>21.4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/>
      <c r="H30" s="5"/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/>
      <c r="H31" s="5"/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/>
      <c r="H32" s="5"/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/>
      <c r="H33" s="5"/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180000</v>
      </c>
      <c r="C34" s="5">
        <v>6871.06</v>
      </c>
      <c r="D34" s="5">
        <v>0</v>
      </c>
      <c r="E34" s="5">
        <v>20944.63</v>
      </c>
      <c r="F34" s="5">
        <v>7556.87</v>
      </c>
      <c r="G34" s="5"/>
      <c r="H34" s="5"/>
      <c r="I34" s="5"/>
      <c r="J34" s="5"/>
      <c r="K34" s="5"/>
      <c r="L34" s="5"/>
      <c r="M34" s="5"/>
      <c r="N34" s="5"/>
      <c r="O34" s="13">
        <f t="shared" si="2"/>
        <v>35372.560000000005</v>
      </c>
    </row>
    <row r="35" spans="1:15" ht="22.5" customHeight="1">
      <c r="A35" s="10" t="s">
        <v>39</v>
      </c>
      <c r="B35" s="5">
        <v>100000</v>
      </c>
      <c r="C35" s="5">
        <v>0</v>
      </c>
      <c r="D35" s="5">
        <v>0</v>
      </c>
      <c r="E35" s="5">
        <v>0</v>
      </c>
      <c r="F35" s="5">
        <v>0</v>
      </c>
      <c r="G35" s="5"/>
      <c r="H35" s="5"/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/>
      <c r="H36" s="5"/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/>
      <c r="H37" s="5"/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/>
      <c r="H38" s="5"/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43</v>
      </c>
      <c r="B39" s="5">
        <v>0</v>
      </c>
      <c r="C39" s="5">
        <v>0</v>
      </c>
      <c r="D39" s="5">
        <v>6591.36</v>
      </c>
      <c r="E39" s="5">
        <v>3174.17</v>
      </c>
      <c r="F39" s="5">
        <v>288</v>
      </c>
      <c r="G39" s="5"/>
      <c r="H39" s="5"/>
      <c r="I39" s="5"/>
      <c r="J39" s="5"/>
      <c r="K39" s="5"/>
      <c r="L39" s="5"/>
      <c r="M39" s="5"/>
      <c r="N39" s="5"/>
      <c r="O39" s="13">
        <f>B39+C39+D39+E39+F39+G39+H39+I39+J39+K39+L39+M39+N39</f>
        <v>10053.529999999999</v>
      </c>
    </row>
    <row r="40" spans="1:15" ht="22.5" customHeight="1">
      <c r="A40" s="15" t="s">
        <v>30</v>
      </c>
      <c r="B40" s="16">
        <f>SUM(B28:B38)</f>
        <v>1285000</v>
      </c>
      <c r="C40" s="16">
        <f>SUM(C28:C38)</f>
        <v>86989.98999999999</v>
      </c>
      <c r="D40" s="16">
        <f>SUM(D28:D39)</f>
        <v>22910.23</v>
      </c>
      <c r="E40" s="16">
        <f>SUM(E28:E39)</f>
        <v>105950.38</v>
      </c>
      <c r="F40" s="16">
        <f>SUM(F28:F39)</f>
        <v>96154.73999999999</v>
      </c>
      <c r="G40" s="16">
        <f aca="true" t="shared" si="3" ref="G40:N40">SUM(G17:G27)</f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>SUM(O28:O39)</f>
        <v>312005.33999999997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0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1" t="s">
        <v>46</v>
      </c>
    </row>
    <row r="49" spans="1:15" ht="16.5" thickBot="1">
      <c r="A49" s="25" t="s">
        <v>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21" thickTop="1">
      <c r="A50" s="22" t="s">
        <v>47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>
      <c r="A52" s="23" t="s">
        <v>2</v>
      </c>
      <c r="B52" s="23" t="s">
        <v>3</v>
      </c>
      <c r="C52" s="24" t="s">
        <v>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23"/>
      <c r="B53" s="23"/>
      <c r="C53" s="18" t="s">
        <v>5</v>
      </c>
      <c r="D53" s="18" t="s">
        <v>6</v>
      </c>
      <c r="E53" s="18" t="s">
        <v>7</v>
      </c>
      <c r="F53" s="18" t="s">
        <v>8</v>
      </c>
      <c r="G53" s="18" t="s">
        <v>9</v>
      </c>
      <c r="H53" s="18" t="s">
        <v>10</v>
      </c>
      <c r="I53" s="18" t="s">
        <v>11</v>
      </c>
      <c r="J53" s="18" t="s">
        <v>12</v>
      </c>
      <c r="K53" s="18" t="s">
        <v>13</v>
      </c>
      <c r="L53" s="18" t="s">
        <v>14</v>
      </c>
      <c r="M53" s="18" t="s">
        <v>15</v>
      </c>
      <c r="N53" s="18" t="s">
        <v>16</v>
      </c>
      <c r="O53" s="19" t="s">
        <v>17</v>
      </c>
    </row>
    <row r="54" spans="1:15" ht="15.75">
      <c r="A54" s="10" t="s">
        <v>18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32</v>
      </c>
      <c r="B55" s="5">
        <v>0</v>
      </c>
      <c r="C55" s="5">
        <v>0</v>
      </c>
      <c r="D55" s="5">
        <v>0</v>
      </c>
      <c r="E55" s="5">
        <v>634.44</v>
      </c>
      <c r="F55" s="5">
        <v>0</v>
      </c>
      <c r="G55" s="5"/>
      <c r="H55" s="5"/>
      <c r="I55" s="5"/>
      <c r="J55" s="5"/>
      <c r="K55" s="5"/>
      <c r="L55" s="5"/>
      <c r="M55" s="5"/>
      <c r="N55" s="5"/>
      <c r="O55" s="13">
        <f aca="true" t="shared" si="4" ref="O55:O64">C55+D55+E55+F55+G55+H55+I55+J55+K55+L55+M55+N55</f>
        <v>634.44</v>
      </c>
    </row>
    <row r="56" spans="1:15" ht="15.75">
      <c r="A56" s="10" t="s">
        <v>33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/>
      <c r="H56" s="5"/>
      <c r="I56" s="5"/>
      <c r="J56" s="5"/>
      <c r="K56" s="5"/>
      <c r="L56" s="5"/>
      <c r="M56" s="5"/>
      <c r="N56" s="5"/>
      <c r="O56" s="13">
        <f t="shared" si="4"/>
        <v>0</v>
      </c>
    </row>
    <row r="57" spans="1:15" ht="15.75">
      <c r="A57" s="10" t="s">
        <v>34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/>
      <c r="H57" s="5"/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/>
      <c r="H58" s="5"/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/>
      <c r="H59" s="5"/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/>
      <c r="H60" s="5"/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/>
      <c r="H61" s="5"/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/>
      <c r="H62" s="5"/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40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/>
      <c r="H63" s="5"/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/>
      <c r="H64" s="5"/>
      <c r="I64" s="5"/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/>
      <c r="H65" s="5"/>
      <c r="I65" s="5"/>
      <c r="J65" s="5"/>
      <c r="K65" s="5"/>
      <c r="L65" s="5"/>
      <c r="M65" s="5"/>
      <c r="N65" s="5"/>
      <c r="O65" s="13">
        <v>0</v>
      </c>
    </row>
    <row r="66" spans="1:15" ht="15.75">
      <c r="A66" s="15" t="s">
        <v>30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634.44</v>
      </c>
      <c r="F66" s="16">
        <f t="shared" si="5"/>
        <v>0</v>
      </c>
      <c r="G66" s="16">
        <f t="shared" si="5"/>
        <v>0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634.44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0"/>
      <c r="K68" s="4"/>
      <c r="L68" s="4"/>
      <c r="M68" s="4"/>
      <c r="N68" s="4"/>
      <c r="O68" s="4"/>
    </row>
    <row r="69" spans="1:15" ht="14.25">
      <c r="A69" s="17" t="s">
        <v>44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1" t="s">
        <v>46</v>
      </c>
    </row>
  </sheetData>
  <sheetProtection selectLockedCells="1" selectUnlockedCells="1"/>
  <mergeCells count="15">
    <mergeCell ref="A49:O49"/>
    <mergeCell ref="A50:O50"/>
    <mergeCell ref="A52:A53"/>
    <mergeCell ref="B52:B53"/>
    <mergeCell ref="C52:O52"/>
    <mergeCell ref="A23:O23"/>
    <mergeCell ref="A25:A26"/>
    <mergeCell ref="B25:B26"/>
    <mergeCell ref="C25:O25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2019-09-30T12:34:09Z</dcterms:modified>
  <cp:category/>
  <cp:version/>
  <cp:contentType/>
  <cp:contentStatus/>
</cp:coreProperties>
</file>