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RECEITA" sheetId="1" r:id="rId1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<sst xmlns="http://schemas.openxmlformats.org/spreadsheetml/2006/main" count="31" uniqueCount="30">
  <si>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</si>
  <si>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</si>
  <si>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</si>
  <si>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</si>
  <si>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</si>
  <si>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</si>
  <si>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</si>
  <si>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</si>
  <si>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</si>
  <si>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</si>
  <si>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</si>
  <si>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</si>
  <si>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</si>
  <si>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</si>
  <si>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</si>
  <si>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</si>
  <si>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</si>
  <si>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</si>
  <si>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</si>
  <si>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</si>
  <si>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</si>
  <si>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</si>
  <si>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</si>
  <si>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</si>
  <si>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</si>
  <si>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</si>
  <si>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</si>
  <si>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SALDO DO FUNDO EM  31  DEZEMBRO/2021</t>
  </si>
  <si>
    <t>Data da última atualização:   06/07/2022</t>
  </si>
  <si>
    <t>JUNHO/2022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</si>
</sst>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035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69" zoomScaleNormal="69" zoomScaleSheetLayoutView="80" zoomScalePageLayoutView="0" workbookViewId="0" topLeftCell="A10">
      <selection activeCell="N18" sqref="N18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4.898437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5.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35" t="s">
        <v>29</v>
      </c>
      <c r="L2" s="35"/>
      <c r="M2" s="35"/>
      <c r="N2" s="35"/>
      <c r="O2" s="35"/>
    </row>
    <row r="3" spans="1:10" ht="28.5" customHeight="1">
      <c r="A3" s="36" t="s">
        <v>0</v>
      </c>
      <c r="B3" s="36"/>
      <c r="C3" s="36"/>
      <c r="D3" s="36"/>
      <c r="E3" s="36"/>
      <c r="J3" s="18"/>
    </row>
    <row r="5" spans="1:15" s="3" customFormat="1" ht="63" customHeight="1">
      <c r="A5" s="2" t="s">
        <v>1</v>
      </c>
      <c r="B5" s="2" t="s">
        <v>27</v>
      </c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9" t="s">
        <v>15</v>
      </c>
    </row>
    <row r="7" spans="1:15" ht="47.25" customHeight="1">
      <c r="A7" s="24" t="s">
        <v>16</v>
      </c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20"/>
    </row>
    <row r="8" spans="1:15" ht="33" customHeight="1">
      <c r="A8" s="10" t="s">
        <v>17</v>
      </c>
      <c r="B8" s="28">
        <v>2573800.1599999997</v>
      </c>
      <c r="C8" s="28">
        <v>0</v>
      </c>
      <c r="D8" s="28">
        <f>2592985.01+38369.7-2573800.16-38369.7</f>
        <v>19184.849999999817</v>
      </c>
      <c r="E8" s="28">
        <v>19554.16</v>
      </c>
      <c r="F8" s="28">
        <v>23262.93</v>
      </c>
      <c r="G8" s="28">
        <v>18136.45</v>
      </c>
      <c r="H8" s="28">
        <v>26611.08</v>
      </c>
      <c r="I8" s="28"/>
      <c r="J8" s="28"/>
      <c r="K8" s="28"/>
      <c r="L8" s="28"/>
      <c r="M8" s="28"/>
      <c r="N8" s="28"/>
      <c r="O8" s="29">
        <f>SUM(B8:N8)</f>
        <v>2680549.63</v>
      </c>
    </row>
    <row r="9" spans="1:15" ht="51.75" customHeight="1">
      <c r="A9" s="10" t="s">
        <v>18</v>
      </c>
      <c r="B9" s="28">
        <v>426467.3800000001</v>
      </c>
      <c r="C9" s="28">
        <v>0</v>
      </c>
      <c r="D9" s="28">
        <f>429646.22+6357.68-426467.38-6357.68</f>
        <v>3178.83999999996</v>
      </c>
      <c r="E9" s="28">
        <v>6255.55</v>
      </c>
      <c r="F9" s="28">
        <v>3855.84</v>
      </c>
      <c r="G9" s="28">
        <v>3025.89</v>
      </c>
      <c r="H9" s="28">
        <v>9529.8</v>
      </c>
      <c r="I9" s="28"/>
      <c r="J9" s="28"/>
      <c r="K9" s="28"/>
      <c r="L9" s="28"/>
      <c r="M9" s="28"/>
      <c r="N9" s="28"/>
      <c r="O9" s="29">
        <f>SUM(B9:N9)</f>
        <v>452313.3000000001</v>
      </c>
    </row>
    <row r="10" spans="1:15" ht="30">
      <c r="A10" s="10" t="s">
        <v>19</v>
      </c>
      <c r="B10" s="28">
        <v>531912.84</v>
      </c>
      <c r="C10" s="28">
        <v>0</v>
      </c>
      <c r="D10" s="28">
        <f>7979.16+0+535827.03-7928.9-50.26-531862.58</f>
        <v>3964.45000000007</v>
      </c>
      <c r="E10" s="28">
        <f>4040.77</f>
        <v>4040.77</v>
      </c>
      <c r="F10" s="28">
        <v>4807.16</v>
      </c>
      <c r="G10" s="28">
        <v>3747.81</v>
      </c>
      <c r="H10" s="28">
        <v>5499.04</v>
      </c>
      <c r="I10" s="28"/>
      <c r="J10" s="28"/>
      <c r="K10" s="28"/>
      <c r="L10" s="28"/>
      <c r="M10" s="28"/>
      <c r="N10" s="28"/>
      <c r="O10" s="29">
        <f>SUM(B10:N10)</f>
        <v>553972.0700000002</v>
      </c>
    </row>
    <row r="11" spans="1:15" ht="25.5" customHeight="1">
      <c r="A11" s="23" t="s">
        <v>21</v>
      </c>
      <c r="B11" s="30">
        <v>3532180.380000001</v>
      </c>
      <c r="C11" s="30">
        <f>SUM(C8:C10)</f>
        <v>0</v>
      </c>
      <c r="D11" s="30">
        <f>SUM(D8:D10)</f>
        <v>26328.139999999847</v>
      </c>
      <c r="E11" s="30">
        <f>SUM(E8:E10)</f>
        <v>29850.48</v>
      </c>
      <c r="F11" s="30">
        <f>SUM(F8:F10)</f>
        <v>31925.93</v>
      </c>
      <c r="G11" s="30">
        <f>SUM(G8:G10)</f>
        <v>24910.15</v>
      </c>
      <c r="H11" s="30">
        <f>SUM(H8:H10)</f>
        <v>41639.920000000006</v>
      </c>
      <c r="I11" s="30"/>
      <c r="J11" s="30"/>
      <c r="K11" s="30"/>
      <c r="L11" s="30"/>
      <c r="M11" s="30"/>
      <c r="N11" s="30"/>
      <c r="O11" s="31">
        <f>SUM(B11:N11)</f>
        <v>3686835.0000000005</v>
      </c>
    </row>
    <row r="12" spans="1:15" ht="36" customHeight="1">
      <c r="A12" s="16" t="s">
        <v>23</v>
      </c>
      <c r="B12" s="28"/>
      <c r="C12" s="28"/>
      <c r="D12" s="28"/>
      <c r="E12" s="28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33" customHeight="1">
      <c r="A13" s="17" t="s">
        <v>24</v>
      </c>
      <c r="B13" s="28">
        <v>597804.8200000001</v>
      </c>
      <c r="C13" s="28">
        <v>0</v>
      </c>
      <c r="D13" s="28">
        <v>0</v>
      </c>
      <c r="E13" s="28">
        <v>0</v>
      </c>
      <c r="F13" s="28">
        <v>0</v>
      </c>
      <c r="G13" s="28">
        <v>500000</v>
      </c>
      <c r="H13" s="28">
        <v>0</v>
      </c>
      <c r="I13" s="28"/>
      <c r="J13" s="28"/>
      <c r="K13" s="28"/>
      <c r="L13" s="28"/>
      <c r="M13" s="28"/>
      <c r="N13" s="28"/>
      <c r="O13" s="29">
        <f>SUM(B13:N13)</f>
        <v>1097804.82</v>
      </c>
    </row>
    <row r="14" spans="1:17" ht="31.5" customHeight="1">
      <c r="A14" s="17" t="s">
        <v>22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/>
      <c r="J14" s="28"/>
      <c r="K14" s="28"/>
      <c r="L14" s="28"/>
      <c r="M14" s="28"/>
      <c r="N14" s="28"/>
      <c r="O14" s="29">
        <f>SUM(B14:N14)</f>
        <v>0</v>
      </c>
      <c r="Q14" s="18"/>
    </row>
    <row r="15" spans="1:15" ht="25.5" customHeight="1">
      <c r="A15" s="23" t="s">
        <v>21</v>
      </c>
      <c r="B15" s="30">
        <v>597804.8200000001</v>
      </c>
      <c r="C15" s="30">
        <f aca="true" t="shared" si="0" ref="C15:H15">SUM(C13:C14)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500000</v>
      </c>
      <c r="H15" s="30">
        <f t="shared" si="0"/>
        <v>0</v>
      </c>
      <c r="I15" s="30"/>
      <c r="J15" s="30"/>
      <c r="K15" s="30"/>
      <c r="L15" s="30"/>
      <c r="M15" s="30"/>
      <c r="N15" s="30"/>
      <c r="O15" s="31">
        <f>SUM(O13:O14)</f>
        <v>1097804.82</v>
      </c>
    </row>
    <row r="16" spans="1:15" s="21" customFormat="1" ht="25.5" customHeight="1">
      <c r="A16" s="25" t="s">
        <v>20</v>
      </c>
      <c r="B16" s="34">
        <f>B11+B15</f>
        <v>4129985.200000001</v>
      </c>
      <c r="C16" s="34">
        <f aca="true" t="shared" si="1" ref="C16:N16">C11+C15</f>
        <v>0</v>
      </c>
      <c r="D16" s="34">
        <f t="shared" si="1"/>
        <v>26328.139999999847</v>
      </c>
      <c r="E16" s="34">
        <f t="shared" si="1"/>
        <v>29850.48</v>
      </c>
      <c r="F16" s="34">
        <f t="shared" si="1"/>
        <v>31925.93</v>
      </c>
      <c r="G16" s="34">
        <f t="shared" si="1"/>
        <v>524910.15</v>
      </c>
      <c r="H16" s="34">
        <f>H11+H15</f>
        <v>41639.920000000006</v>
      </c>
      <c r="I16" s="34">
        <f t="shared" si="1"/>
        <v>0</v>
      </c>
      <c r="J16" s="34">
        <f t="shared" si="1"/>
        <v>0</v>
      </c>
      <c r="K16" s="34">
        <f t="shared" si="1"/>
        <v>0</v>
      </c>
      <c r="L16" s="34">
        <f t="shared" si="1"/>
        <v>0</v>
      </c>
      <c r="M16" s="34">
        <f t="shared" si="1"/>
        <v>0</v>
      </c>
      <c r="N16" s="34">
        <f t="shared" si="1"/>
        <v>0</v>
      </c>
      <c r="O16" s="34">
        <f>O11+O15</f>
        <v>4784639.82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2"/>
    </row>
    <row r="18" spans="1:5" s="13" customFormat="1" ht="66" customHeight="1">
      <c r="A18" s="27" t="s">
        <v>26</v>
      </c>
      <c r="B18" s="12"/>
      <c r="C18" s="12"/>
      <c r="D18" s="12"/>
      <c r="E18" s="12"/>
    </row>
    <row r="19" spans="1:15" ht="14.25" customHeight="1">
      <c r="A19" s="26" t="s">
        <v>25</v>
      </c>
      <c r="C19" s="15"/>
      <c r="O19" s="18"/>
    </row>
    <row r="20" ht="14.25" customHeight="1">
      <c r="A20" s="21" t="s">
        <v>28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landscape" pageOrder="overThenDown" paperSize="9" scale="3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cp:lastPrinted>2021-10-13T13:17:05Z</cp:lastPrinted>
  <dcterms:created xsi:type="dcterms:W3CDTF">2017-08-21T15:52:33Z</dcterms:created>
  <dcterms:modified xsi:type="dcterms:W3CDTF">2022-07-12T20:03:08Z</dcterms:modified>
  <cp:category/>
  <cp:version/>
  <cp:contentType/>
  <cp:contentStatus/>
</cp:coreProperties>
</file>