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Final'!$A$1:$T$111</definedName>
    <definedName name="_xlnm.Print_Titles" localSheetId="1">'Promotores de Entrância Final'!$1:$23</definedName>
    <definedName name="_xlnm.Print_Area" localSheetId="2">'Promotores de Entrância Inicial'!$A$1:$T$82</definedName>
    <definedName name="_xlnm.Print_Titles" localSheetId="2">'Promotores de Entrância Inicial'!$1:$23</definedName>
    <definedName name="_xlnm._FilterDatabase" localSheetId="2" hidden="1">'Promotores de Entrância Inicial'!$A$15:$T$82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_FilterDatabase" localSheetId="1">'Promotores de Entrância Final'!$A$16:$V$16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<sst xmlns="http://schemas.openxmlformats.org/spreadsheetml/2006/main" count="441" uniqueCount="375">
  <si>
    <t>Diretoria Geral</t>
  </si>
  <si>
    <t>Detalhamento da Folha de Pagamento  - Mês de Julho/2017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</si>
  <si>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</si>
  <si>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</si>
  <si>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</si>
  <si>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</si>
  <si>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</si>
  <si>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</si>
  <si>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</si>
  <si>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</si>
  <si>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</si>
  <si>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</si>
  <si>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</si>
  <si>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</si>
  <si>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</si>
  <si>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</si>
  <si>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</si>
  <si>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</si>
  <si>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</si>
  <si>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</si>
  <si>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</si>
  <si>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</si>
  <si>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</si>
  <si>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</si>
  <si>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</si>
  <si>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</si>
  <si>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</si>
  <si>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</si>
  <si>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>CARLOS ANTONIO FERREIRA COELHO</t>
  </si>
  <si>
    <t>12.ª PJ</t>
  </si>
  <si>
    <t xml:space="preserve"> Membro CSMP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</si>
  <si>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</si>
  <si>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</si>
  <si>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</si>
  <si>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</si>
  <si>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</si>
  <si>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</si>
  <si>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</si>
  <si>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ROQUE NUNES MARQUES</t>
  </si>
  <si>
    <t>20.ª PJ</t>
  </si>
  <si>
    <t>JUSSARA MARIA PORDEUS E SILVA</t>
  </si>
  <si>
    <t>7.ª PJ</t>
  </si>
  <si>
    <t xml:space="preserve"> Corregedor-Geral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</si>
  <si>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</si>
  <si>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</si>
  <si>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</si>
  <si>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</si>
  <si>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</si>
  <si>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</si>
  <si>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</si>
  <si>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</si>
  <si>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</si>
  <si>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</si>
  <si>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</si>
  <si>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</si>
  <si>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</si>
  <si>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</si>
  <si>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</si>
  <si>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</si>
  <si>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</si>
  <si>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</si>
  <si>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</si>
  <si>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</si>
  <si>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</si>
  <si>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</si>
  <si>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</si>
  <si>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</si>
  <si>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</si>
  <si>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</si>
  <si>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</si>
  <si>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</si>
  <si>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</si>
  <si>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</si>
  <si>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</si>
  <si>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</si>
  <si>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</si>
  <si>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</si>
  <si>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</si>
  <si>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</si>
  <si>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</si>
  <si>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</si>
  <si>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</si>
  <si>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</si>
  <si>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</si>
  <si>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</si>
  <si>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</si>
  <si>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</si>
  <si>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</si>
  <si>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</si>
  <si>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</si>
  <si>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ANDRE LUIZ MEDEIROS FIGUEIRA</t>
  </si>
  <si>
    <t>95ª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</si>
  <si>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</si>
  <si>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</si>
  <si>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</si>
  <si>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</si>
  <si>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</si>
  <si>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</si>
  <si>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</si>
  <si>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</si>
  <si>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</si>
  <si>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 xml:space="preserve">ASSESSOR CAO   </t>
  </si>
  <si>
    <t>CHRISTIANNE CORREA BENTO DA SILVA</t>
  </si>
  <si>
    <t>24ª</t>
  </si>
  <si>
    <t>CLARISSA MORAES BRITO</t>
  </si>
  <si>
    <t>22ª</t>
  </si>
  <si>
    <t>CLAUDIA MARIA RAPOSO DA CAMARA</t>
  </si>
  <si>
    <t>54ª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</si>
  <si>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</si>
  <si>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</si>
  <si>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</si>
  <si>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</si>
  <si>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</si>
  <si>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</si>
  <si>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</si>
  <si>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</si>
  <si>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</si>
  <si>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</si>
  <si>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</si>
  <si>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</si>
  <si>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</si>
  <si>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</si>
  <si>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</si>
  <si>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</si>
  <si>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</si>
  <si>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</si>
  <si>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</si>
  <si>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</si>
  <si>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</si>
  <si>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</si>
  <si>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</si>
  <si>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</si>
  <si>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</si>
  <si>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45ª</t>
  </si>
  <si>
    <t>FRANCILENE BARROSO DA SILVA</t>
  </si>
  <si>
    <t>66ª</t>
  </si>
  <si>
    <t>FRANCISCO DE ASSIS AIRES ARGUELLES</t>
  </si>
  <si>
    <t>18ª</t>
  </si>
  <si>
    <t>FRANCISCO LAZARO DE MORAIS CAMPOS</t>
  </si>
  <si>
    <t>88ª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</si>
  <si>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</si>
  <si>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</si>
  <si>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</si>
  <si>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</si>
  <si>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</si>
  <si>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</si>
  <si>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</si>
  <si>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</si>
  <si>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</si>
  <si>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</si>
  <si>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</si>
  <si>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</si>
  <si>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</si>
  <si>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</si>
  <si>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</si>
  <si>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</si>
  <si>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</si>
  <si>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</si>
  <si>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</si>
  <si>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</si>
  <si>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</si>
  <si>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</si>
  <si>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</si>
  <si>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</si>
  <si>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</si>
  <si>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</si>
  <si>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</si>
  <si>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</si>
  <si>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</si>
  <si>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</si>
  <si>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</si>
  <si>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</si>
  <si>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</si>
  <si>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</si>
  <si>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</si>
  <si>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</si>
  <si>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80ª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</si>
  <si>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</si>
  <si>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</si>
  <si>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</si>
  <si>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</si>
  <si>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</si>
  <si>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</si>
  <si>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</si>
  <si>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</si>
  <si>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</si>
  <si>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</si>
  <si>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</si>
  <si>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</si>
  <si>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</si>
  <si>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</si>
  <si>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 xml:space="preserve"> Corregedor Auxiliar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</si>
  <si>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</si>
  <si>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</si>
  <si>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</si>
  <si>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</si>
  <si>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</si>
  <si>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</si>
  <si>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</si>
  <si>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</si>
  <si>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</si>
  <si>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</si>
  <si>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</si>
  <si>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</si>
  <si>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</si>
  <si>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</si>
  <si>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</si>
  <si>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</si>
  <si>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</si>
  <si>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</si>
  <si>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</si>
  <si>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</si>
  <si>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</si>
  <si>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</si>
  <si>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</si>
  <si>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</si>
  <si>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</si>
  <si>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</si>
  <si>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</si>
  <si>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</si>
  <si>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</si>
  <si>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</si>
  <si>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</si>
  <si>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</si>
  <si>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</si>
  <si>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</si>
  <si>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</si>
  <si>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</si>
  <si>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</si>
  <si>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</si>
  <si>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</si>
  <si>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</si>
  <si>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</si>
  <si>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</si>
  <si>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</si>
  <si>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</si>
  <si>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</si>
  <si>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</si>
  <si>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</si>
  <si>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</si>
  <si>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</si>
  <si>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</si>
  <si>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</si>
  <si>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</si>
  <si>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</si>
  <si>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</si>
  <si>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</si>
  <si>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</si>
  <si>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</si>
  <si>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</si>
  <si>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</si>
  <si>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</si>
  <si>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</si>
  <si>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</si>
  <si>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</si>
  <si>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</si>
  <si>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</si>
  <si>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</si>
  <si>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</si>
  <si>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</si>
  <si>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</si>
  <si>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</si>
  <si>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</si>
  <si>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</si>
  <si>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</si>
  <si>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</si>
  <si>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</si>
  <si>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</si>
  <si>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</si>
  <si>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</si>
  <si>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</si>
  <si>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</si>
  <si>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</si>
  <si>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</si>
  <si>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</si>
  <si>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</si>
  <si>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</si>
  <si>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</si>
  <si>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</si>
  <si>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</si>
  <si>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r>
      <rPr>
        <sz val="12"/>
        <rFont val="Arial"/>
        <family val="2"/>
      </rPr>
      <t xml:space="preserve">Juruá </t>
    </r>
    <r>
      <rPr>
        <sz val="10"/>
        <color indexed="10"/>
        <rFont val="Arial"/>
        <family val="2"/>
      </rPr>
      <t>(Difícil Provimento)</t>
    </r>
  </si>
  <si>
    <t>DANIEL SILVA CHAVES A MENEZES</t>
  </si>
  <si>
    <t>Caapiranga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</si>
  <si>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</si>
  <si>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</si>
  <si>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</si>
  <si>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</si>
  <si>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</si>
  <si>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</si>
  <si>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</si>
  <si>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</si>
  <si>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</si>
  <si>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</si>
  <si>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</si>
  <si>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</si>
  <si>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</si>
  <si>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</si>
  <si>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</si>
  <si>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</si>
  <si>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</si>
  <si>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</si>
  <si>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</si>
  <si>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</si>
  <si>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</si>
  <si>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</si>
  <si>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</si>
  <si>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</si>
  <si>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</si>
  <si>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r>
      <rPr>
        <sz val="12"/>
        <rFont val="Arial"/>
        <family val="2"/>
      </rPr>
      <t xml:space="preserve">Japurá </t>
    </r>
    <r>
      <rPr>
        <sz val="10"/>
        <color indexed="10"/>
        <rFont val="Arial"/>
        <family val="2"/>
      </rPr>
      <t>(Difícil Provimento)</t>
    </r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</si>
  <si>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</si>
  <si>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</si>
  <si>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</si>
  <si>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</si>
  <si>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</si>
  <si>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</si>
  <si>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</si>
  <si>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</si>
  <si>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</si>
  <si>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</si>
  <si>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</si>
  <si>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</si>
  <si>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LILIAN NARA PINHEIRO DE ALMEIDA</t>
  </si>
  <si>
    <t>Tabatinga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</si>
  <si>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</si>
  <si>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</si>
  <si>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</si>
  <si>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</si>
  <si>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</si>
  <si>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</si>
  <si>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</si>
  <si>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</si>
  <si>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</si>
  <si>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</si>
  <si>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</si>
  <si>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</si>
  <si>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</si>
  <si>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</si>
  <si>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</si>
  <si>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</si>
  <si>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</si>
  <si>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</si>
  <si>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MARIA DA GRACA GIULIETTA C CARVALHO</t>
  </si>
  <si>
    <t>Santo Antônio do Içá</t>
  </si>
  <si>
    <t>MARINA CAMPOS MACIEL</t>
  </si>
  <si>
    <t>Carauari</t>
  </si>
  <si>
    <t>PAULO ALEXANDER DOS SANTOS BERIBA</t>
  </si>
  <si>
    <t>São Gabriel da Cachoeira</t>
  </si>
  <si>
    <t>ROBERTO NOGUEIRA</t>
  </si>
  <si>
    <t>1.ª Vara/Tefé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</si>
  <si>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</si>
  <si>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</si>
  <si>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</si>
  <si>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</si>
  <si>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</si>
  <si>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</si>
  <si>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</si>
  <si>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</si>
  <si>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</si>
  <si>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</si>
  <si>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</si>
  <si>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</si>
  <si>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TIMOTEO AGABO PACHECO DE ALMEIDA</t>
  </si>
  <si>
    <t>Eirunepé</t>
  </si>
  <si>
    <t>VALBER DINIZ DA SILVA</t>
  </si>
  <si>
    <t>Presidente Figueiredo</t>
  </si>
  <si>
    <t>VITOR MOREIRA DA FONSECA</t>
  </si>
  <si>
    <t>1.ª Vara/Manacapuru</t>
  </si>
  <si>
    <t>VIVALDO CASTRO DE SOUZA</t>
  </si>
  <si>
    <t>Careiro/Várzea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</si>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</sst>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0" xfId="0" applyFont="1" applyAlignment="1">
      <alignment horizontal="right"/>
    </xf>
    <xf numFmtId="166" fontId="0" fillId="5" borderId="4" xfId="0" applyNumberFormat="1" applyFont="1" applyFill="1" applyBorder="1" applyAlignment="1">
      <alignment wrapText="1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49434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90500"/>
          <a:ext cx="50101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tabSelected="1" zoomScale="90" zoomScaleNormal="90" workbookViewId="0" topLeftCell="A1">
      <selection activeCell="D42" sqref="D42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26</v>
      </c>
      <c r="B24" s="28" t="s">
        <v>27</v>
      </c>
      <c r="C24" s="29">
        <v>30471.1</v>
      </c>
      <c r="D24" s="27"/>
      <c r="E24" s="29">
        <v>0</v>
      </c>
      <c r="F24" s="29">
        <v>0</v>
      </c>
      <c r="G24" s="29">
        <v>3724.24</v>
      </c>
      <c r="H24" s="29">
        <v>432.34</v>
      </c>
      <c r="I24" s="30">
        <v>33763</v>
      </c>
      <c r="J24" s="29">
        <v>0</v>
      </c>
      <c r="K24" s="29">
        <v>16881.5</v>
      </c>
      <c r="L24" s="29">
        <v>21700.57</v>
      </c>
      <c r="M24" s="29">
        <v>0</v>
      </c>
      <c r="N24" s="29">
        <v>0</v>
      </c>
      <c r="O24" s="30">
        <v>72345.07</v>
      </c>
      <c r="P24" s="29">
        <v>3351.82</v>
      </c>
      <c r="Q24" s="29">
        <v>7389.44</v>
      </c>
      <c r="R24" s="31">
        <v>1545.7899999999995</v>
      </c>
      <c r="S24" s="31">
        <v>12287.05</v>
      </c>
      <c r="T24" s="32">
        <v>60058.02</v>
      </c>
    </row>
    <row r="25" spans="1:20" ht="18" customHeight="1">
      <c r="A25" s="27" t="s">
        <v>28</v>
      </c>
      <c r="B25" s="28" t="s">
        <v>29</v>
      </c>
      <c r="C25" s="29">
        <v>30471.1</v>
      </c>
      <c r="D25" s="27" t="s">
        <v>30</v>
      </c>
      <c r="E25" s="29">
        <v>5484.8</v>
      </c>
      <c r="F25" s="29">
        <v>0</v>
      </c>
      <c r="G25" s="29">
        <v>0</v>
      </c>
      <c r="H25" s="29">
        <v>2192.9</v>
      </c>
      <c r="I25" s="30">
        <v>33763</v>
      </c>
      <c r="J25" s="29">
        <v>0</v>
      </c>
      <c r="K25" s="29">
        <v>16881.5</v>
      </c>
      <c r="L25" s="29">
        <v>2846.25</v>
      </c>
      <c r="M25" s="29">
        <v>0</v>
      </c>
      <c r="N25" s="29">
        <v>3351.82</v>
      </c>
      <c r="O25" s="30">
        <v>56842.57</v>
      </c>
      <c r="P25" s="29">
        <v>3351.82</v>
      </c>
      <c r="Q25" s="29">
        <v>8311.19</v>
      </c>
      <c r="R25" s="31">
        <v>5107.26</v>
      </c>
      <c r="S25" s="31">
        <v>16770.27</v>
      </c>
      <c r="T25" s="32">
        <v>40072.3</v>
      </c>
    </row>
    <row r="26" spans="1:20" ht="18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677.13</v>
      </c>
      <c r="H26" s="29">
        <v>677.13</v>
      </c>
      <c r="I26" s="30">
        <v>30471.1</v>
      </c>
      <c r="J26" s="29">
        <v>0</v>
      </c>
      <c r="K26" s="29">
        <v>15574.11</v>
      </c>
      <c r="L26" s="29">
        <v>6839.6</v>
      </c>
      <c r="M26" s="29">
        <v>677.13</v>
      </c>
      <c r="N26" s="29">
        <v>3351.82</v>
      </c>
      <c r="O26" s="30">
        <v>56913.759999999995</v>
      </c>
      <c r="P26" s="29">
        <v>3351.82</v>
      </c>
      <c r="Q26" s="29">
        <v>7644.27</v>
      </c>
      <c r="R26" s="31">
        <v>2009.5300000000002</v>
      </c>
      <c r="S26" s="31">
        <v>13005.62</v>
      </c>
      <c r="T26" s="32">
        <v>43908.13999999999</v>
      </c>
    </row>
    <row r="27" spans="1:20" ht="18" customHeight="1">
      <c r="A27" s="27" t="s">
        <v>33</v>
      </c>
      <c r="B27" s="28" t="s">
        <v>34</v>
      </c>
      <c r="C27" s="29">
        <v>30471.1</v>
      </c>
      <c r="D27" s="27" t="s">
        <v>30</v>
      </c>
      <c r="E27" s="29">
        <v>5484.8</v>
      </c>
      <c r="F27" s="29">
        <v>0</v>
      </c>
      <c r="G27" s="29">
        <v>6771.35</v>
      </c>
      <c r="H27" s="29">
        <v>8964.25</v>
      </c>
      <c r="I27" s="30">
        <v>33763</v>
      </c>
      <c r="J27" s="29">
        <v>0</v>
      </c>
      <c r="K27" s="29">
        <v>16881.5</v>
      </c>
      <c r="L27" s="29">
        <v>7223.98</v>
      </c>
      <c r="M27" s="29">
        <v>0</v>
      </c>
      <c r="N27" s="29">
        <v>3351.82</v>
      </c>
      <c r="O27" s="30">
        <v>61220.3</v>
      </c>
      <c r="P27" s="29">
        <v>3351.82</v>
      </c>
      <c r="Q27" s="29">
        <v>8363.33</v>
      </c>
      <c r="R27" s="31">
        <v>2774.77</v>
      </c>
      <c r="S27" s="31">
        <v>14489.92</v>
      </c>
      <c r="T27" s="32">
        <v>46730.38</v>
      </c>
    </row>
    <row r="28" spans="1:20" ht="18" customHeight="1">
      <c r="A28" s="27" t="s">
        <v>35</v>
      </c>
      <c r="B28" s="28" t="s">
        <v>36</v>
      </c>
      <c r="C28" s="29">
        <v>30471.1</v>
      </c>
      <c r="D28" s="27" t="s">
        <v>37</v>
      </c>
      <c r="E28" s="29">
        <v>4875.38</v>
      </c>
      <c r="F28" s="29">
        <v>0</v>
      </c>
      <c r="G28" s="29">
        <v>0</v>
      </c>
      <c r="H28" s="29">
        <v>1583.48</v>
      </c>
      <c r="I28" s="30">
        <v>33762.99999999999</v>
      </c>
      <c r="J28" s="29">
        <v>0</v>
      </c>
      <c r="K28" s="29">
        <v>0</v>
      </c>
      <c r="L28" s="29">
        <v>6839.6</v>
      </c>
      <c r="M28" s="29">
        <v>0</v>
      </c>
      <c r="N28" s="29">
        <v>3351.82</v>
      </c>
      <c r="O28" s="30">
        <v>43954.41999999999</v>
      </c>
      <c r="P28" s="29">
        <v>3351.82</v>
      </c>
      <c r="Q28" s="29">
        <v>8311.19</v>
      </c>
      <c r="R28" s="31">
        <v>3673.76</v>
      </c>
      <c r="S28" s="31">
        <v>15336.77</v>
      </c>
      <c r="T28" s="32">
        <v>28617.64999999999</v>
      </c>
    </row>
    <row r="29" spans="1:20" ht="18" customHeight="1">
      <c r="A29" s="27" t="s">
        <v>38</v>
      </c>
      <c r="B29" s="28" t="s">
        <v>39</v>
      </c>
      <c r="C29" s="29">
        <v>30471.1</v>
      </c>
      <c r="D29" s="27" t="s">
        <v>37</v>
      </c>
      <c r="E29" s="29">
        <v>4875.38</v>
      </c>
      <c r="F29" s="29">
        <v>0</v>
      </c>
      <c r="G29" s="29">
        <v>0</v>
      </c>
      <c r="H29" s="29">
        <v>1583.48</v>
      </c>
      <c r="I29" s="30">
        <v>33762.99999999999</v>
      </c>
      <c r="J29" s="29">
        <v>0</v>
      </c>
      <c r="K29" s="29">
        <v>16881.5</v>
      </c>
      <c r="L29" s="29">
        <v>21700.57</v>
      </c>
      <c r="M29" s="29">
        <v>0</v>
      </c>
      <c r="N29" s="29">
        <v>0</v>
      </c>
      <c r="O29" s="30">
        <v>72345.06999999999</v>
      </c>
      <c r="P29" s="29">
        <v>3351.82</v>
      </c>
      <c r="Q29" s="29">
        <v>7337.3</v>
      </c>
      <c r="R29" s="31">
        <v>3230.8</v>
      </c>
      <c r="S29" s="31">
        <v>13919.92</v>
      </c>
      <c r="T29" s="32">
        <v>58425.149999999994</v>
      </c>
    </row>
    <row r="30" spans="1:20" ht="18" customHeight="1">
      <c r="A30" s="27" t="s">
        <v>40</v>
      </c>
      <c r="B30" s="28" t="s">
        <v>41</v>
      </c>
      <c r="C30" s="29">
        <v>30471.1</v>
      </c>
      <c r="D30" s="27" t="s">
        <v>42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0</v>
      </c>
      <c r="K30" s="29">
        <v>16881.5</v>
      </c>
      <c r="L30" s="29">
        <f>6839.6-127.27</f>
        <v>6712.33</v>
      </c>
      <c r="M30" s="29">
        <v>0</v>
      </c>
      <c r="N30" s="29">
        <v>3351.82</v>
      </c>
      <c r="O30" s="30">
        <v>60835.92</v>
      </c>
      <c r="P30" s="29">
        <v>3351.82</v>
      </c>
      <c r="Q30" s="29">
        <v>8311.19</v>
      </c>
      <c r="R30" s="31">
        <v>8183.890000000001</v>
      </c>
      <c r="S30" s="31">
        <v>19846.9</v>
      </c>
      <c r="T30" s="32">
        <v>40989.02</v>
      </c>
    </row>
    <row r="31" spans="1:20" ht="18" customHeight="1">
      <c r="A31" s="27" t="s">
        <v>43</v>
      </c>
      <c r="B31" s="28" t="s">
        <v>44</v>
      </c>
      <c r="C31" s="29">
        <v>30471.1</v>
      </c>
      <c r="D31" s="27" t="s">
        <v>30</v>
      </c>
      <c r="E31" s="29">
        <v>5484.8</v>
      </c>
      <c r="F31" s="29">
        <v>0</v>
      </c>
      <c r="G31" s="29">
        <v>6771.35</v>
      </c>
      <c r="H31" s="29">
        <v>8964.25</v>
      </c>
      <c r="I31" s="30">
        <v>33763</v>
      </c>
      <c r="J31" s="29">
        <v>0</v>
      </c>
      <c r="K31" s="29">
        <v>0</v>
      </c>
      <c r="L31" s="29">
        <v>6694.81</v>
      </c>
      <c r="M31" s="29">
        <v>0</v>
      </c>
      <c r="N31" s="29">
        <v>3351.82</v>
      </c>
      <c r="O31" s="30">
        <v>43809.63</v>
      </c>
      <c r="P31" s="29">
        <v>3351.82</v>
      </c>
      <c r="Q31" s="29">
        <v>8259.05</v>
      </c>
      <c r="R31" s="31">
        <v>8619.8</v>
      </c>
      <c r="S31" s="31">
        <v>20230.67</v>
      </c>
      <c r="T31" s="32">
        <v>23578.96</v>
      </c>
    </row>
    <row r="32" spans="1:20" ht="18" customHeight="1">
      <c r="A32" s="27" t="s">
        <v>45</v>
      </c>
      <c r="B32" s="28" t="s">
        <v>46</v>
      </c>
      <c r="C32" s="29">
        <v>30471.1</v>
      </c>
      <c r="D32" s="27" t="s">
        <v>30</v>
      </c>
      <c r="E32" s="29">
        <v>5484.8</v>
      </c>
      <c r="F32" s="29">
        <v>0</v>
      </c>
      <c r="G32" s="29">
        <v>0</v>
      </c>
      <c r="H32" s="29">
        <v>2192.9</v>
      </c>
      <c r="I32" s="30">
        <v>33763</v>
      </c>
      <c r="J32" s="29">
        <v>0</v>
      </c>
      <c r="K32" s="29">
        <v>16881.5</v>
      </c>
      <c r="L32" s="29">
        <v>6694.81</v>
      </c>
      <c r="M32" s="29">
        <v>0</v>
      </c>
      <c r="N32" s="29">
        <v>0</v>
      </c>
      <c r="O32" s="30">
        <v>57339.31</v>
      </c>
      <c r="P32" s="29">
        <v>3351.82</v>
      </c>
      <c r="Q32" s="29">
        <v>7441.58</v>
      </c>
      <c r="R32" s="31">
        <v>412.50999999999976</v>
      </c>
      <c r="S32" s="31">
        <v>11205.91</v>
      </c>
      <c r="T32" s="32">
        <v>46133.399999999994</v>
      </c>
    </row>
    <row r="33" spans="1:20" ht="18" customHeight="1">
      <c r="A33" s="27" t="s">
        <v>47</v>
      </c>
      <c r="B33" s="28" t="s">
        <v>48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15235.55</v>
      </c>
      <c r="L33" s="29">
        <v>7223.98</v>
      </c>
      <c r="M33" s="29">
        <v>0</v>
      </c>
      <c r="N33" s="29">
        <v>3351.82</v>
      </c>
      <c r="O33" s="30">
        <v>56282.44999999999</v>
      </c>
      <c r="P33" s="29">
        <v>3351.82</v>
      </c>
      <c r="Q33" s="29">
        <v>7458.06</v>
      </c>
      <c r="R33" s="31">
        <v>7074.57</v>
      </c>
      <c r="S33" s="31">
        <v>17884.45</v>
      </c>
      <c r="T33" s="32">
        <v>38397.999999999985</v>
      </c>
    </row>
    <row r="34" spans="1:20" ht="18" customHeight="1">
      <c r="A34" s="27" t="s">
        <v>49</v>
      </c>
      <c r="B34" s="28" t="s">
        <v>50</v>
      </c>
      <c r="C34" s="29">
        <v>30471.1</v>
      </c>
      <c r="D34" s="27" t="s">
        <v>30</v>
      </c>
      <c r="E34" s="29">
        <v>5484.8</v>
      </c>
      <c r="F34" s="29">
        <v>0</v>
      </c>
      <c r="G34" s="29">
        <v>0</v>
      </c>
      <c r="H34" s="29">
        <v>2192.9</v>
      </c>
      <c r="I34" s="30">
        <v>33763</v>
      </c>
      <c r="J34" s="29">
        <v>0</v>
      </c>
      <c r="K34" s="29">
        <v>16881.5</v>
      </c>
      <c r="L34" s="29">
        <v>7223.98</v>
      </c>
      <c r="M34" s="29">
        <v>0</v>
      </c>
      <c r="N34" s="29">
        <v>3351.82</v>
      </c>
      <c r="O34" s="30">
        <v>61220.3</v>
      </c>
      <c r="P34" s="29">
        <v>3351.82</v>
      </c>
      <c r="Q34" s="29">
        <v>8415.47</v>
      </c>
      <c r="R34" s="31">
        <v>2253.9600000000005</v>
      </c>
      <c r="S34" s="31">
        <v>14021.25</v>
      </c>
      <c r="T34" s="32">
        <v>47199.05</v>
      </c>
    </row>
    <row r="35" spans="1:20" ht="18" customHeight="1">
      <c r="A35" s="27" t="s">
        <v>51</v>
      </c>
      <c r="B35" s="28" t="s">
        <v>52</v>
      </c>
      <c r="C35" s="29">
        <v>30471.1</v>
      </c>
      <c r="D35" s="27" t="s">
        <v>37</v>
      </c>
      <c r="E35" s="29">
        <v>4875.38</v>
      </c>
      <c r="F35" s="29">
        <v>0</v>
      </c>
      <c r="G35" s="29">
        <v>9818.46</v>
      </c>
      <c r="H35" s="29">
        <v>11401.94</v>
      </c>
      <c r="I35" s="30">
        <v>33762.99999999999</v>
      </c>
      <c r="J35" s="29">
        <v>0</v>
      </c>
      <c r="K35" s="29">
        <v>16881.5</v>
      </c>
      <c r="L35" s="29">
        <v>6839.6</v>
      </c>
      <c r="M35" s="29">
        <v>0</v>
      </c>
      <c r="N35" s="29">
        <v>0</v>
      </c>
      <c r="O35" s="30">
        <v>57484.09999999999</v>
      </c>
      <c r="P35" s="29">
        <v>3351.82</v>
      </c>
      <c r="Q35" s="29">
        <v>7337.3</v>
      </c>
      <c r="R35" s="31">
        <v>3056.1199999999994</v>
      </c>
      <c r="S35" s="31">
        <v>13745.24</v>
      </c>
      <c r="T35" s="32">
        <v>43738.85999999999</v>
      </c>
    </row>
    <row r="36" spans="1:20" ht="18" customHeight="1">
      <c r="A36" s="27" t="s">
        <v>53</v>
      </c>
      <c r="B36" s="28" t="s">
        <v>54</v>
      </c>
      <c r="C36" s="29">
        <v>30471.1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30471.1</v>
      </c>
      <c r="J36" s="29">
        <v>0</v>
      </c>
      <c r="K36" s="29">
        <v>15235.55</v>
      </c>
      <c r="L36" s="29">
        <v>20766.68</v>
      </c>
      <c r="M36" s="29">
        <v>0</v>
      </c>
      <c r="N36" s="29">
        <v>3351.82</v>
      </c>
      <c r="O36" s="30">
        <v>69825.15</v>
      </c>
      <c r="P36" s="29">
        <v>3351.82</v>
      </c>
      <c r="Q36" s="29">
        <v>7510.19</v>
      </c>
      <c r="R36" s="31">
        <v>2166.1299999999997</v>
      </c>
      <c r="S36" s="31">
        <v>13028.14</v>
      </c>
      <c r="T36" s="32">
        <v>56797.009999999995</v>
      </c>
    </row>
    <row r="37" spans="1:20" ht="18" customHeight="1">
      <c r="A37" s="27" t="s">
        <v>55</v>
      </c>
      <c r="B37" s="28" t="s">
        <v>56</v>
      </c>
      <c r="C37" s="29">
        <v>30471.1</v>
      </c>
      <c r="D37" s="27"/>
      <c r="E37" s="29">
        <v>0</v>
      </c>
      <c r="F37" s="29">
        <v>0</v>
      </c>
      <c r="G37" s="29">
        <v>7448.48</v>
      </c>
      <c r="H37" s="29">
        <v>4156.58</v>
      </c>
      <c r="I37" s="30">
        <v>33763</v>
      </c>
      <c r="J37" s="29">
        <v>0</v>
      </c>
      <c r="K37" s="29">
        <v>16881.5</v>
      </c>
      <c r="L37" s="29">
        <v>7223.98</v>
      </c>
      <c r="M37" s="29">
        <v>0</v>
      </c>
      <c r="N37" s="29">
        <v>3351.82</v>
      </c>
      <c r="O37" s="30">
        <v>61220.3</v>
      </c>
      <c r="P37" s="29">
        <v>3351.82</v>
      </c>
      <c r="Q37" s="29">
        <v>8363.33</v>
      </c>
      <c r="R37" s="31">
        <v>2166.1300000000006</v>
      </c>
      <c r="S37" s="31">
        <v>13881.28</v>
      </c>
      <c r="T37" s="32">
        <v>47339.02</v>
      </c>
    </row>
    <row r="38" spans="1:20" ht="18" customHeight="1">
      <c r="A38" s="27" t="s">
        <v>57</v>
      </c>
      <c r="B38" s="28" t="s">
        <v>58</v>
      </c>
      <c r="C38" s="29">
        <v>30471.1</v>
      </c>
      <c r="D38" s="27" t="s">
        <v>59</v>
      </c>
      <c r="E38" s="29">
        <v>5484.8</v>
      </c>
      <c r="F38" s="29">
        <v>0</v>
      </c>
      <c r="G38" s="29">
        <v>0</v>
      </c>
      <c r="H38" s="29">
        <v>2192.9</v>
      </c>
      <c r="I38" s="30">
        <v>33763</v>
      </c>
      <c r="J38" s="29">
        <v>0</v>
      </c>
      <c r="K38" s="29">
        <v>16881.5</v>
      </c>
      <c r="L38" s="29">
        <v>5777.73</v>
      </c>
      <c r="M38" s="29">
        <v>0</v>
      </c>
      <c r="N38" s="29">
        <v>3351.82</v>
      </c>
      <c r="O38" s="30">
        <v>59774.05</v>
      </c>
      <c r="P38" s="29">
        <v>3351.82</v>
      </c>
      <c r="Q38" s="29">
        <v>8311.19</v>
      </c>
      <c r="R38" s="31">
        <v>910.5899999999997</v>
      </c>
      <c r="S38" s="31">
        <v>12573.6</v>
      </c>
      <c r="T38" s="32">
        <v>47200.45</v>
      </c>
    </row>
    <row r="39" spans="1:20" ht="18" customHeight="1">
      <c r="A39" s="27" t="s">
        <v>60</v>
      </c>
      <c r="B39" s="28" t="s">
        <v>61</v>
      </c>
      <c r="C39" s="29">
        <v>30471.1</v>
      </c>
      <c r="D39" s="27" t="s">
        <v>37</v>
      </c>
      <c r="E39" s="29">
        <v>4875.38</v>
      </c>
      <c r="F39" s="29">
        <v>0</v>
      </c>
      <c r="G39" s="29">
        <v>0</v>
      </c>
      <c r="H39" s="29">
        <v>1583.48</v>
      </c>
      <c r="I39" s="30">
        <v>33762.99999999999</v>
      </c>
      <c r="J39" s="29">
        <v>0</v>
      </c>
      <c r="K39" s="29">
        <v>16881.5</v>
      </c>
      <c r="L39" s="29">
        <v>6839.6</v>
      </c>
      <c r="M39" s="29">
        <v>0</v>
      </c>
      <c r="N39" s="29">
        <v>0</v>
      </c>
      <c r="O39" s="30">
        <v>57484.09999999999</v>
      </c>
      <c r="P39" s="29">
        <v>3351.82</v>
      </c>
      <c r="Q39" s="29">
        <v>7337.3</v>
      </c>
      <c r="R39" s="31">
        <v>2009.5299999999993</v>
      </c>
      <c r="S39" s="31">
        <v>12698.65</v>
      </c>
      <c r="T39" s="32">
        <v>44785.44999999999</v>
      </c>
    </row>
    <row r="40" spans="1:20" ht="18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4875.38</v>
      </c>
      <c r="F40" s="29">
        <v>0</v>
      </c>
      <c r="G40" s="29">
        <v>0</v>
      </c>
      <c r="H40" s="29">
        <v>1583.48</v>
      </c>
      <c r="I40" s="30">
        <v>33762.99999999999</v>
      </c>
      <c r="J40" s="29">
        <v>0</v>
      </c>
      <c r="K40" s="29">
        <v>16881.5</v>
      </c>
      <c r="L40" s="29">
        <v>22229.74</v>
      </c>
      <c r="M40" s="29">
        <v>0</v>
      </c>
      <c r="N40" s="29">
        <v>3351.82</v>
      </c>
      <c r="O40" s="30">
        <v>76226.06</v>
      </c>
      <c r="P40" s="29">
        <v>3351.82</v>
      </c>
      <c r="Q40" s="29">
        <v>8206.92</v>
      </c>
      <c r="R40" s="31">
        <v>1968.5500000000006</v>
      </c>
      <c r="S40" s="31">
        <v>13527.29</v>
      </c>
      <c r="T40" s="32">
        <v>62698.77</v>
      </c>
    </row>
    <row r="41" spans="1:20" ht="18" customHeight="1">
      <c r="A41" s="27" t="s">
        <v>65</v>
      </c>
      <c r="B41" s="28" t="s">
        <v>66</v>
      </c>
      <c r="C41" s="29">
        <v>30471.1</v>
      </c>
      <c r="D41" s="27" t="s">
        <v>37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0</v>
      </c>
      <c r="K41" s="29">
        <v>16881.5</v>
      </c>
      <c r="L41" s="29">
        <v>7223.98</v>
      </c>
      <c r="M41" s="29">
        <v>0</v>
      </c>
      <c r="N41" s="29">
        <v>3351.82</v>
      </c>
      <c r="O41" s="30">
        <v>61220.3</v>
      </c>
      <c r="P41" s="29">
        <v>3351.82</v>
      </c>
      <c r="Q41" s="29">
        <v>8363.33</v>
      </c>
      <c r="R41" s="31">
        <v>1899.94</v>
      </c>
      <c r="S41" s="31">
        <v>13615.09</v>
      </c>
      <c r="T41" s="32">
        <v>47605.20999999999</v>
      </c>
    </row>
    <row r="42" spans="1:20" ht="18" customHeight="1">
      <c r="A42" s="27" t="s">
        <v>67</v>
      </c>
      <c r="B42" s="28" t="s">
        <v>68</v>
      </c>
      <c r="C42" s="29">
        <v>30471.1</v>
      </c>
      <c r="D42" s="27"/>
      <c r="E42" s="29">
        <v>0</v>
      </c>
      <c r="F42" s="29">
        <v>0</v>
      </c>
      <c r="G42" s="29">
        <v>7787.05</v>
      </c>
      <c r="H42" s="29">
        <v>4495.15</v>
      </c>
      <c r="I42" s="30">
        <v>33763</v>
      </c>
      <c r="J42" s="29">
        <v>0</v>
      </c>
      <c r="K42" s="29">
        <v>16881.5</v>
      </c>
      <c r="L42" s="29">
        <v>7223.98</v>
      </c>
      <c r="M42" s="29">
        <v>0</v>
      </c>
      <c r="N42" s="29">
        <v>3351.82</v>
      </c>
      <c r="O42" s="30">
        <v>61220.3</v>
      </c>
      <c r="P42" s="29">
        <v>3351.82</v>
      </c>
      <c r="Q42" s="29">
        <v>8415.47</v>
      </c>
      <c r="R42" s="31">
        <v>4243.250000000002</v>
      </c>
      <c r="S42" s="31">
        <v>16010.54</v>
      </c>
      <c r="T42" s="32">
        <v>45209.759999999995</v>
      </c>
    </row>
    <row r="43" spans="1:20" ht="18" customHeight="1">
      <c r="A43" s="27" t="s">
        <v>69</v>
      </c>
      <c r="B43" s="28" t="s">
        <v>70</v>
      </c>
      <c r="C43" s="29">
        <v>30471.1</v>
      </c>
      <c r="D43" s="27"/>
      <c r="E43" s="29">
        <v>0</v>
      </c>
      <c r="F43" s="29">
        <v>0</v>
      </c>
      <c r="G43" s="29">
        <v>10157.02</v>
      </c>
      <c r="H43" s="29">
        <v>6865.12</v>
      </c>
      <c r="I43" s="30">
        <v>33762.99999999999</v>
      </c>
      <c r="J43" s="29">
        <v>0</v>
      </c>
      <c r="K43" s="29">
        <v>16881.5</v>
      </c>
      <c r="L43" s="29">
        <f>7223.98-127.27</f>
        <v>7096.709999999999</v>
      </c>
      <c r="M43" s="29">
        <v>0</v>
      </c>
      <c r="N43" s="29">
        <v>3351.82</v>
      </c>
      <c r="O43" s="30">
        <v>61220.3</v>
      </c>
      <c r="P43" s="29">
        <v>3351.82</v>
      </c>
      <c r="Q43" s="29">
        <v>8259.05</v>
      </c>
      <c r="R43" s="31">
        <v>3919.7200000000007</v>
      </c>
      <c r="S43" s="31">
        <v>15530.59</v>
      </c>
      <c r="T43" s="32">
        <v>45689.70999999999</v>
      </c>
    </row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showZeros="0" zoomScale="90" zoomScaleNormal="90" workbookViewId="0" topLeftCell="A4">
      <selection activeCell="F14" sqref="F14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574218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72</v>
      </c>
      <c r="B16" s="6" t="s">
        <v>73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74</v>
      </c>
      <c r="B24" s="28" t="s">
        <v>75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0</v>
      </c>
      <c r="K24" s="29">
        <v>14473.77</v>
      </c>
      <c r="L24" s="29">
        <v>7223.98</v>
      </c>
      <c r="M24" s="29">
        <v>0</v>
      </c>
      <c r="N24" s="29">
        <v>3184.23</v>
      </c>
      <c r="O24" s="30">
        <v>53829.530000000006</v>
      </c>
      <c r="P24" s="29">
        <v>3184.23</v>
      </c>
      <c r="Q24" s="29">
        <v>7039.08</v>
      </c>
      <c r="R24" s="31">
        <v>432.50999999999976</v>
      </c>
      <c r="S24" s="31">
        <v>10655.82</v>
      </c>
      <c r="T24" s="32">
        <v>43173.71000000001</v>
      </c>
    </row>
    <row r="25" spans="1:20" ht="18" customHeight="1">
      <c r="A25" s="27" t="s">
        <v>76</v>
      </c>
      <c r="B25" s="28" t="s">
        <v>77</v>
      </c>
      <c r="C25" s="29">
        <v>28947.55</v>
      </c>
      <c r="D25" s="27"/>
      <c r="E25" s="29">
        <v>0</v>
      </c>
      <c r="F25" s="29">
        <v>0</v>
      </c>
      <c r="G25" s="29">
        <v>3216.39</v>
      </c>
      <c r="H25" s="29">
        <v>0</v>
      </c>
      <c r="I25" s="30">
        <v>32163.94</v>
      </c>
      <c r="J25" s="29">
        <v>0</v>
      </c>
      <c r="K25" s="29">
        <v>16081.97</v>
      </c>
      <c r="L25" s="29">
        <v>2244.69</v>
      </c>
      <c r="M25" s="29">
        <v>0</v>
      </c>
      <c r="N25" s="29">
        <v>0</v>
      </c>
      <c r="O25" s="30">
        <v>50490.6</v>
      </c>
      <c r="P25" s="29">
        <v>3184.23</v>
      </c>
      <c r="Q25" s="29">
        <v>7047.92</v>
      </c>
      <c r="R25" s="31">
        <v>-4.547473508864641E-13</v>
      </c>
      <c r="S25" s="31">
        <v>10232.15</v>
      </c>
      <c r="T25" s="32">
        <v>40258.45</v>
      </c>
    </row>
    <row r="26" spans="1:20" ht="18" customHeight="1">
      <c r="A26" s="27" t="s">
        <v>78</v>
      </c>
      <c r="B26" s="28" t="s">
        <v>79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0</v>
      </c>
      <c r="L26" s="29">
        <v>19899.56</v>
      </c>
      <c r="M26" s="29">
        <v>0</v>
      </c>
      <c r="N26" s="29">
        <v>0</v>
      </c>
      <c r="O26" s="30">
        <v>49284.51</v>
      </c>
      <c r="P26" s="29">
        <v>3232.34</v>
      </c>
      <c r="Q26" s="29">
        <v>6322.61</v>
      </c>
      <c r="R26" s="31">
        <v>9.094947017729282E-13</v>
      </c>
      <c r="S26" s="31">
        <v>9554.95</v>
      </c>
      <c r="T26" s="32">
        <v>39729.56</v>
      </c>
    </row>
    <row r="27" spans="1:20" ht="18" customHeight="1">
      <c r="A27" s="27" t="s">
        <v>80</v>
      </c>
      <c r="B27" s="28" t="s">
        <v>81</v>
      </c>
      <c r="C27" s="29">
        <v>28947.55</v>
      </c>
      <c r="D27" s="27"/>
      <c r="E27" s="29">
        <v>0</v>
      </c>
      <c r="F27" s="29">
        <v>0</v>
      </c>
      <c r="G27" s="29">
        <v>4502.95</v>
      </c>
      <c r="H27" s="29">
        <v>2563.98</v>
      </c>
      <c r="I27" s="30">
        <v>30886.52</v>
      </c>
      <c r="J27" s="29">
        <v>0</v>
      </c>
      <c r="K27" s="29">
        <v>16725.25</v>
      </c>
      <c r="L27" s="29">
        <v>6622.42</v>
      </c>
      <c r="M27" s="29">
        <v>0</v>
      </c>
      <c r="N27" s="29">
        <v>0</v>
      </c>
      <c r="O27" s="30">
        <v>54234.19</v>
      </c>
      <c r="P27" s="29">
        <v>3390.75</v>
      </c>
      <c r="Q27" s="29">
        <v>6670.71</v>
      </c>
      <c r="R27" s="31">
        <v>7213.07</v>
      </c>
      <c r="S27" s="31">
        <v>17274.53</v>
      </c>
      <c r="T27" s="32">
        <v>36959.66</v>
      </c>
    </row>
    <row r="28" spans="1:20" ht="18" customHeight="1">
      <c r="A28" s="27" t="s">
        <v>82</v>
      </c>
      <c r="B28" s="28" t="s">
        <v>83</v>
      </c>
      <c r="C28" s="29">
        <v>28947.55</v>
      </c>
      <c r="D28" s="27"/>
      <c r="E28" s="29">
        <v>0</v>
      </c>
      <c r="F28" s="29">
        <v>0</v>
      </c>
      <c r="G28" s="29">
        <v>6111.14</v>
      </c>
      <c r="H28" s="29">
        <v>1295.69</v>
      </c>
      <c r="I28" s="30">
        <v>33763</v>
      </c>
      <c r="J28" s="29">
        <v>536.07</v>
      </c>
      <c r="K28" s="29">
        <v>16881.5</v>
      </c>
      <c r="L28" s="29">
        <v>7223.98</v>
      </c>
      <c r="M28" s="29">
        <v>1608.2</v>
      </c>
      <c r="N28" s="29">
        <v>3184.23</v>
      </c>
      <c r="O28" s="30">
        <v>63196.98</v>
      </c>
      <c r="P28" s="29">
        <v>3184.23</v>
      </c>
      <c r="Q28" s="29">
        <v>8796.59</v>
      </c>
      <c r="R28" s="31">
        <v>9087.369999999999</v>
      </c>
      <c r="S28" s="31">
        <v>21068.19</v>
      </c>
      <c r="T28" s="32">
        <v>42128.79000000001</v>
      </c>
    </row>
    <row r="29" spans="1:20" ht="18" customHeight="1">
      <c r="A29" s="27" t="s">
        <v>84</v>
      </c>
      <c r="B29" s="28" t="s">
        <v>85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14473.77</v>
      </c>
      <c r="L29" s="29">
        <v>6694.81</v>
      </c>
      <c r="M29" s="29">
        <v>0</v>
      </c>
      <c r="N29" s="29">
        <v>0</v>
      </c>
      <c r="O29" s="30">
        <v>50116.13</v>
      </c>
      <c r="P29" s="29">
        <v>3184.23</v>
      </c>
      <c r="Q29" s="29">
        <v>6215.55</v>
      </c>
      <c r="R29" s="31">
        <v>944.8599999999992</v>
      </c>
      <c r="S29" s="31">
        <v>10344.64</v>
      </c>
      <c r="T29" s="32">
        <v>39771.49</v>
      </c>
    </row>
    <row r="30" spans="1:20" ht="18" customHeight="1">
      <c r="A30" s="27" t="s">
        <v>86</v>
      </c>
      <c r="B30" s="28" t="s">
        <v>87</v>
      </c>
      <c r="C30" s="29">
        <v>28947.55</v>
      </c>
      <c r="D30" s="27"/>
      <c r="E30" s="29">
        <v>0</v>
      </c>
      <c r="F30" s="29">
        <v>0</v>
      </c>
      <c r="G30" s="29">
        <v>7397.7</v>
      </c>
      <c r="H30" s="29">
        <v>2582.25</v>
      </c>
      <c r="I30" s="30">
        <v>33763</v>
      </c>
      <c r="J30" s="29">
        <v>0</v>
      </c>
      <c r="K30" s="29">
        <v>16881.5</v>
      </c>
      <c r="L30" s="29">
        <v>6839.6</v>
      </c>
      <c r="M30" s="29">
        <v>0</v>
      </c>
      <c r="N30" s="29">
        <v>3184.23</v>
      </c>
      <c r="O30" s="30">
        <v>60668.33</v>
      </c>
      <c r="P30" s="29">
        <v>3184.23</v>
      </c>
      <c r="Q30" s="29">
        <v>8363.33</v>
      </c>
      <c r="R30" s="31">
        <v>2711.61</v>
      </c>
      <c r="S30" s="31">
        <v>14259.17</v>
      </c>
      <c r="T30" s="32">
        <v>46409.16</v>
      </c>
    </row>
    <row r="31" spans="1:20" ht="18" customHeight="1">
      <c r="A31" s="27" t="s">
        <v>88</v>
      </c>
      <c r="B31" s="28" t="s">
        <v>89</v>
      </c>
      <c r="C31" s="29">
        <v>28947.55</v>
      </c>
      <c r="D31" s="27"/>
      <c r="E31" s="29">
        <v>0</v>
      </c>
      <c r="F31" s="29">
        <v>0</v>
      </c>
      <c r="G31" s="29">
        <v>5146.23</v>
      </c>
      <c r="H31" s="29">
        <v>330.78</v>
      </c>
      <c r="I31" s="30">
        <v>33763</v>
      </c>
      <c r="J31" s="29">
        <v>536.07</v>
      </c>
      <c r="K31" s="29">
        <v>16881.5</v>
      </c>
      <c r="L31" s="29">
        <v>6622.42</v>
      </c>
      <c r="M31" s="29">
        <v>1608.2</v>
      </c>
      <c r="N31" s="29">
        <v>0</v>
      </c>
      <c r="O31" s="30">
        <v>59411.189999999995</v>
      </c>
      <c r="P31" s="29">
        <v>3184.23</v>
      </c>
      <c r="Q31" s="29">
        <v>6652.37</v>
      </c>
      <c r="R31" s="31">
        <v>9637.07</v>
      </c>
      <c r="S31" s="31">
        <v>19473.67</v>
      </c>
      <c r="T31" s="32">
        <v>39937.52</v>
      </c>
    </row>
    <row r="32" spans="1:20" ht="18" customHeight="1">
      <c r="A32" s="27" t="s">
        <v>90</v>
      </c>
      <c r="B32" s="36" t="s">
        <v>91</v>
      </c>
      <c r="C32" s="29">
        <v>28947.55</v>
      </c>
      <c r="D32" s="27"/>
      <c r="E32" s="29">
        <v>0</v>
      </c>
      <c r="F32" s="29">
        <v>0</v>
      </c>
      <c r="G32" s="29">
        <v>3827.51</v>
      </c>
      <c r="H32" s="29">
        <v>0</v>
      </c>
      <c r="I32" s="30">
        <v>32775.06</v>
      </c>
      <c r="J32" s="29">
        <v>536.07</v>
      </c>
      <c r="K32" s="29">
        <v>16387.53</v>
      </c>
      <c r="L32" s="29">
        <v>1400</v>
      </c>
      <c r="M32" s="29">
        <v>1608.2</v>
      </c>
      <c r="N32" s="29">
        <v>0</v>
      </c>
      <c r="O32" s="30">
        <v>52706.85999999999</v>
      </c>
      <c r="P32" s="29">
        <v>3184.23</v>
      </c>
      <c r="Q32" s="29">
        <v>7857.79</v>
      </c>
      <c r="R32" s="31">
        <v>1211.020000000001</v>
      </c>
      <c r="S32" s="31">
        <v>12253.04</v>
      </c>
      <c r="T32" s="32">
        <v>40453.81999999999</v>
      </c>
    </row>
    <row r="33" spans="1:20" ht="18" customHeight="1">
      <c r="A33" s="27" t="s">
        <v>92</v>
      </c>
      <c r="B33" s="28" t="s">
        <v>93</v>
      </c>
      <c r="C33" s="29">
        <v>28947.55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28947.55</v>
      </c>
      <c r="J33" s="29">
        <v>0</v>
      </c>
      <c r="K33" s="29">
        <v>0</v>
      </c>
      <c r="L33" s="29">
        <f>7223.98-318.18</f>
        <v>6905.799999999999</v>
      </c>
      <c r="M33" s="29">
        <v>0</v>
      </c>
      <c r="N33" s="29">
        <v>3184.23</v>
      </c>
      <c r="O33" s="30">
        <v>39355.76</v>
      </c>
      <c r="P33" s="29">
        <v>3206.15</v>
      </c>
      <c r="Q33" s="29">
        <v>6879.29</v>
      </c>
      <c r="R33" s="31">
        <v>10139.69</v>
      </c>
      <c r="S33" s="31">
        <v>20225.13</v>
      </c>
      <c r="T33" s="32">
        <v>19130.63</v>
      </c>
    </row>
    <row r="34" spans="1:20" ht="18" customHeight="1">
      <c r="A34" s="27" t="s">
        <v>94</v>
      </c>
      <c r="B34" s="28" t="s">
        <v>95</v>
      </c>
      <c r="C34" s="29">
        <v>30471.1</v>
      </c>
      <c r="D34" s="27" t="s">
        <v>96</v>
      </c>
      <c r="E34" s="29">
        <v>6094.22</v>
      </c>
      <c r="F34" s="29">
        <v>0</v>
      </c>
      <c r="G34" s="29">
        <v>0</v>
      </c>
      <c r="H34" s="29">
        <v>2802.32</v>
      </c>
      <c r="I34" s="30">
        <v>33763</v>
      </c>
      <c r="J34" s="29">
        <v>0</v>
      </c>
      <c r="K34" s="29">
        <v>16881.5</v>
      </c>
      <c r="L34" s="37">
        <f>21628.18-127.27</f>
        <v>21500.91</v>
      </c>
      <c r="M34" s="29">
        <v>0</v>
      </c>
      <c r="N34" s="29">
        <v>0</v>
      </c>
      <c r="O34" s="30">
        <v>72272.68</v>
      </c>
      <c r="P34" s="29">
        <v>3537.3</v>
      </c>
      <c r="Q34" s="29">
        <v>6777.21</v>
      </c>
      <c r="R34" s="31">
        <v>10311.830000000002</v>
      </c>
      <c r="S34" s="31">
        <v>20626.34</v>
      </c>
      <c r="T34" s="32">
        <v>51646.34</v>
      </c>
    </row>
    <row r="35" spans="1:20" ht="18" customHeight="1">
      <c r="A35" s="27" t="s">
        <v>97</v>
      </c>
      <c r="B35" s="28" t="s">
        <v>98</v>
      </c>
      <c r="C35" s="29">
        <v>28947.55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28947.55</v>
      </c>
      <c r="J35" s="29">
        <v>0</v>
      </c>
      <c r="K35" s="29">
        <v>14473.77</v>
      </c>
      <c r="L35" s="29">
        <v>18643.29</v>
      </c>
      <c r="M35" s="29">
        <v>0</v>
      </c>
      <c r="N35" s="29">
        <v>0</v>
      </c>
      <c r="O35" s="30">
        <v>62064.61</v>
      </c>
      <c r="P35" s="29">
        <v>3184.23</v>
      </c>
      <c r="Q35" s="29">
        <v>6007</v>
      </c>
      <c r="R35" s="31">
        <v>1883.1799999999998</v>
      </c>
      <c r="S35" s="31">
        <v>11074.41</v>
      </c>
      <c r="T35" s="32">
        <v>50990.2</v>
      </c>
    </row>
    <row r="36" spans="1:20" ht="18" customHeight="1">
      <c r="A36" s="27" t="s">
        <v>99</v>
      </c>
      <c r="B36" s="28" t="s">
        <v>100</v>
      </c>
      <c r="C36" s="29">
        <v>28947.55</v>
      </c>
      <c r="D36" s="27" t="s">
        <v>101</v>
      </c>
      <c r="E36" s="29">
        <v>4265.95</v>
      </c>
      <c r="F36" s="29">
        <v>0</v>
      </c>
      <c r="G36" s="29">
        <v>0</v>
      </c>
      <c r="H36" s="29">
        <v>0</v>
      </c>
      <c r="I36" s="30">
        <v>33213.5</v>
      </c>
      <c r="J36" s="29">
        <v>0</v>
      </c>
      <c r="K36" s="29">
        <v>16606.75</v>
      </c>
      <c r="L36" s="29">
        <v>6694.81</v>
      </c>
      <c r="M36" s="29">
        <v>0</v>
      </c>
      <c r="N36" s="29">
        <v>0</v>
      </c>
      <c r="O36" s="30">
        <v>56515.06</v>
      </c>
      <c r="P36" s="29">
        <v>3184.23</v>
      </c>
      <c r="Q36" s="29">
        <v>5958.59</v>
      </c>
      <c r="R36" s="31">
        <v>6732.61</v>
      </c>
      <c r="S36" s="31">
        <v>15875.43</v>
      </c>
      <c r="T36" s="32">
        <v>40639.63</v>
      </c>
    </row>
    <row r="37" spans="1:20" ht="18" customHeight="1">
      <c r="A37" s="27" t="s">
        <v>102</v>
      </c>
      <c r="B37" s="28" t="s">
        <v>103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0</v>
      </c>
      <c r="K37" s="29">
        <v>14473.77</v>
      </c>
      <c r="L37" s="29">
        <v>19319.04</v>
      </c>
      <c r="M37" s="29">
        <v>2894.76</v>
      </c>
      <c r="N37" s="29">
        <v>0</v>
      </c>
      <c r="O37" s="30">
        <v>65635.12</v>
      </c>
      <c r="P37" s="29">
        <v>3184.23</v>
      </c>
      <c r="Q37" s="29">
        <v>6907.34</v>
      </c>
      <c r="R37" s="31">
        <v>7725.010000000002</v>
      </c>
      <c r="S37" s="31">
        <v>17816.58</v>
      </c>
      <c r="T37" s="32">
        <v>47818.53999999999</v>
      </c>
    </row>
    <row r="38" spans="1:20" ht="18" customHeight="1">
      <c r="A38" s="27" t="s">
        <v>104</v>
      </c>
      <c r="B38" s="28" t="s">
        <v>105</v>
      </c>
      <c r="C38" s="29">
        <v>28947.55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28947.55</v>
      </c>
      <c r="J38" s="29">
        <v>0</v>
      </c>
      <c r="K38" s="29">
        <v>14473.77</v>
      </c>
      <c r="L38" s="29">
        <v>1400</v>
      </c>
      <c r="M38" s="29">
        <v>0</v>
      </c>
      <c r="N38" s="29">
        <v>0</v>
      </c>
      <c r="O38" s="30">
        <v>44821.32</v>
      </c>
      <c r="P38" s="29">
        <v>3184.23</v>
      </c>
      <c r="Q38" s="29">
        <v>6215.55</v>
      </c>
      <c r="R38" s="31">
        <v>4.547473508864641E-13</v>
      </c>
      <c r="S38" s="31">
        <v>9399.78</v>
      </c>
      <c r="T38" s="32">
        <v>35421.54</v>
      </c>
    </row>
    <row r="39" spans="1:20" ht="18" customHeight="1">
      <c r="A39" s="27" t="s">
        <v>106</v>
      </c>
      <c r="B39" s="28" t="s">
        <v>107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0</v>
      </c>
      <c r="K39" s="29">
        <v>0</v>
      </c>
      <c r="L39" s="29">
        <f>6694.81-381.82</f>
        <v>6312.990000000001</v>
      </c>
      <c r="M39" s="29">
        <v>0</v>
      </c>
      <c r="N39" s="29">
        <v>0</v>
      </c>
      <c r="O39" s="30">
        <v>35642.36</v>
      </c>
      <c r="P39" s="29">
        <v>3184.23</v>
      </c>
      <c r="Q39" s="29">
        <v>6007</v>
      </c>
      <c r="R39" s="31">
        <v>4303.17</v>
      </c>
      <c r="S39" s="31">
        <v>13494.4</v>
      </c>
      <c r="T39" s="32">
        <v>22147.96</v>
      </c>
    </row>
    <row r="40" spans="1:20" ht="18" customHeight="1">
      <c r="A40" s="27" t="s">
        <v>108</v>
      </c>
      <c r="B40" s="28" t="s">
        <v>109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321.64</v>
      </c>
      <c r="K40" s="29">
        <v>14473.77</v>
      </c>
      <c r="L40" s="29">
        <v>6839.6</v>
      </c>
      <c r="M40" s="29">
        <v>964.92</v>
      </c>
      <c r="N40" s="29">
        <v>3184.23</v>
      </c>
      <c r="O40" s="30">
        <v>54731.71</v>
      </c>
      <c r="P40" s="29">
        <v>3184.23</v>
      </c>
      <c r="Q40" s="29">
        <v>7392.88</v>
      </c>
      <c r="R40" s="31">
        <v>2481.849999999999</v>
      </c>
      <c r="S40" s="31">
        <v>13058.96</v>
      </c>
      <c r="T40" s="32">
        <v>41672.75</v>
      </c>
    </row>
    <row r="41" spans="1:20" ht="18" customHeight="1">
      <c r="A41" s="27" t="s">
        <v>110</v>
      </c>
      <c r="B41" s="28" t="s">
        <v>111</v>
      </c>
      <c r="C41" s="29">
        <v>28947.55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28947.55</v>
      </c>
      <c r="J41" s="29">
        <v>0</v>
      </c>
      <c r="K41" s="29">
        <v>0</v>
      </c>
      <c r="L41" s="29">
        <v>19560.37</v>
      </c>
      <c r="M41" s="29">
        <v>2894.76</v>
      </c>
      <c r="N41" s="29">
        <v>0</v>
      </c>
      <c r="O41" s="30">
        <v>51402.68</v>
      </c>
      <c r="P41" s="29">
        <v>3734.23</v>
      </c>
      <c r="Q41" s="29">
        <v>8183.22</v>
      </c>
      <c r="R41" s="31">
        <v>6822.380000000001</v>
      </c>
      <c r="S41" s="31">
        <v>18739.83</v>
      </c>
      <c r="T41" s="32">
        <v>32662.85</v>
      </c>
    </row>
    <row r="42" spans="1:20" ht="18" customHeight="1">
      <c r="A42" s="27" t="s">
        <v>112</v>
      </c>
      <c r="B42" s="38" t="s">
        <v>113</v>
      </c>
      <c r="C42" s="29">
        <v>28947.55</v>
      </c>
      <c r="D42" s="27"/>
      <c r="E42" s="29">
        <v>0</v>
      </c>
      <c r="F42" s="29">
        <v>0</v>
      </c>
      <c r="G42" s="29">
        <v>1929.83</v>
      </c>
      <c r="H42" s="29">
        <v>0</v>
      </c>
      <c r="I42" s="30">
        <v>30877.379999999997</v>
      </c>
      <c r="J42" s="29">
        <v>0</v>
      </c>
      <c r="K42" s="29">
        <v>15438.69</v>
      </c>
      <c r="L42" s="37">
        <f>6453.48-63.64</f>
        <v>6389.839999999999</v>
      </c>
      <c r="M42" s="29">
        <v>0</v>
      </c>
      <c r="N42" s="29">
        <v>0</v>
      </c>
      <c r="O42" s="30">
        <v>52769.55</v>
      </c>
      <c r="P42" s="29">
        <v>3184.23</v>
      </c>
      <c r="Q42" s="29">
        <v>6694.12</v>
      </c>
      <c r="R42" s="31">
        <v>3875.5900000000006</v>
      </c>
      <c r="S42" s="31">
        <v>13753.94</v>
      </c>
      <c r="T42" s="32">
        <v>39015.61</v>
      </c>
    </row>
    <row r="43" spans="1:20" ht="18" customHeight="1">
      <c r="A43" s="27" t="s">
        <v>114</v>
      </c>
      <c r="B43" s="38" t="s">
        <v>115</v>
      </c>
      <c r="C43" s="29">
        <v>28947.55</v>
      </c>
      <c r="D43" s="27"/>
      <c r="E43" s="29">
        <v>0</v>
      </c>
      <c r="F43" s="29">
        <v>0</v>
      </c>
      <c r="G43" s="29">
        <v>3216.39</v>
      </c>
      <c r="H43" s="29">
        <v>0</v>
      </c>
      <c r="I43" s="30">
        <v>32163.94</v>
      </c>
      <c r="J43" s="29">
        <v>0</v>
      </c>
      <c r="K43" s="29">
        <v>16081.97</v>
      </c>
      <c r="L43" s="29">
        <v>5777.73</v>
      </c>
      <c r="M43" s="29">
        <v>0</v>
      </c>
      <c r="N43" s="29">
        <v>0</v>
      </c>
      <c r="O43" s="30">
        <v>54023.64</v>
      </c>
      <c r="P43" s="29">
        <v>3184.23</v>
      </c>
      <c r="Q43" s="29">
        <v>6995.79</v>
      </c>
      <c r="R43" s="31">
        <v>4794.119999999999</v>
      </c>
      <c r="S43" s="31">
        <v>14974.14</v>
      </c>
      <c r="T43" s="32">
        <v>39049.5</v>
      </c>
    </row>
    <row r="44" spans="1:20" ht="18" customHeight="1">
      <c r="A44" s="27" t="s">
        <v>116</v>
      </c>
      <c r="B44" s="28" t="s">
        <v>117</v>
      </c>
      <c r="C44" s="29">
        <v>28947.55</v>
      </c>
      <c r="D44" s="27"/>
      <c r="E44" s="29">
        <v>0</v>
      </c>
      <c r="F44" s="29">
        <v>0</v>
      </c>
      <c r="G44" s="29">
        <v>7719.34</v>
      </c>
      <c r="H44" s="29">
        <v>3877.95</v>
      </c>
      <c r="I44" s="30">
        <v>32788.94</v>
      </c>
      <c r="J44" s="29">
        <v>1069.08</v>
      </c>
      <c r="K44" s="29">
        <v>16881.5</v>
      </c>
      <c r="L44" s="29">
        <v>6694.81</v>
      </c>
      <c r="M44" s="29">
        <v>4181.31</v>
      </c>
      <c r="N44" s="29">
        <v>0</v>
      </c>
      <c r="O44" s="30">
        <v>61615.64</v>
      </c>
      <c r="P44" s="29">
        <v>3329.05</v>
      </c>
      <c r="Q44" s="29">
        <v>7526.95</v>
      </c>
      <c r="R44" s="31">
        <v>9558.919999999998</v>
      </c>
      <c r="S44" s="31">
        <v>20414.92</v>
      </c>
      <c r="T44" s="32">
        <v>41200.72</v>
      </c>
    </row>
    <row r="45" spans="1:20" ht="18" customHeight="1">
      <c r="A45" s="27" t="s">
        <v>118</v>
      </c>
      <c r="B45" s="28" t="s">
        <v>119</v>
      </c>
      <c r="C45" s="29">
        <v>28947.55</v>
      </c>
      <c r="D45" s="27"/>
      <c r="E45" s="29">
        <v>0</v>
      </c>
      <c r="F45" s="29">
        <v>1120</v>
      </c>
      <c r="G45" s="29">
        <v>0</v>
      </c>
      <c r="H45" s="29">
        <v>0</v>
      </c>
      <c r="I45" s="30">
        <v>30067.55</v>
      </c>
      <c r="J45" s="29">
        <v>0</v>
      </c>
      <c r="K45" s="29">
        <v>15033.77</v>
      </c>
      <c r="L45" s="29">
        <v>7223.98</v>
      </c>
      <c r="M45" s="29">
        <v>0</v>
      </c>
      <c r="N45" s="29">
        <v>3307.43</v>
      </c>
      <c r="O45" s="30">
        <v>55632.73</v>
      </c>
      <c r="P45" s="29">
        <v>3307.43</v>
      </c>
      <c r="Q45" s="29">
        <v>6692.8</v>
      </c>
      <c r="R45" s="31">
        <v>3763.149999999999</v>
      </c>
      <c r="S45" s="31">
        <v>13763.38</v>
      </c>
      <c r="T45" s="32">
        <v>41869.350000000006</v>
      </c>
    </row>
    <row r="46" spans="1:20" ht="18" customHeight="1">
      <c r="A46" s="27" t="s">
        <v>120</v>
      </c>
      <c r="B46" s="28" t="s">
        <v>121</v>
      </c>
      <c r="C46" s="29">
        <v>28947.55</v>
      </c>
      <c r="D46" s="27"/>
      <c r="E46" s="29">
        <v>0</v>
      </c>
      <c r="F46" s="29">
        <v>0</v>
      </c>
      <c r="G46" s="29">
        <v>3538.03</v>
      </c>
      <c r="H46" s="29">
        <v>0</v>
      </c>
      <c r="I46" s="30">
        <v>32485.58</v>
      </c>
      <c r="J46" s="29">
        <v>0</v>
      </c>
      <c r="K46" s="29">
        <v>16242.79</v>
      </c>
      <c r="L46" s="29">
        <v>21277.62</v>
      </c>
      <c r="M46" s="29">
        <v>0</v>
      </c>
      <c r="N46" s="29">
        <v>0</v>
      </c>
      <c r="O46" s="30">
        <v>70005.98999999999</v>
      </c>
      <c r="P46" s="29">
        <v>3184.23</v>
      </c>
      <c r="Q46" s="29">
        <v>7188.51</v>
      </c>
      <c r="R46" s="31">
        <v>1899.969999999999</v>
      </c>
      <c r="S46" s="31">
        <v>12272.71</v>
      </c>
      <c r="T46" s="32">
        <v>57733.27999999999</v>
      </c>
    </row>
    <row r="47" spans="1:20" ht="18" customHeight="1">
      <c r="A47" s="27" t="s">
        <v>122</v>
      </c>
      <c r="B47" s="28" t="s">
        <v>123</v>
      </c>
      <c r="C47" s="29">
        <v>28947.55</v>
      </c>
      <c r="D47" s="27"/>
      <c r="E47" s="29">
        <v>0</v>
      </c>
      <c r="F47" s="29">
        <v>0</v>
      </c>
      <c r="G47" s="29">
        <v>0</v>
      </c>
      <c r="H47" s="29">
        <v>0</v>
      </c>
      <c r="I47" s="30">
        <v>28947.55</v>
      </c>
      <c r="J47" s="29">
        <v>0</v>
      </c>
      <c r="K47" s="29">
        <v>14473.77</v>
      </c>
      <c r="L47" s="29">
        <v>7223.98</v>
      </c>
      <c r="M47" s="29">
        <v>0</v>
      </c>
      <c r="N47" s="29">
        <v>3184.23</v>
      </c>
      <c r="O47" s="30">
        <v>53829.530000000006</v>
      </c>
      <c r="P47" s="29">
        <v>3184.23</v>
      </c>
      <c r="Q47" s="29">
        <v>6934.8</v>
      </c>
      <c r="R47" s="31">
        <v>6771.740000000002</v>
      </c>
      <c r="S47" s="31">
        <v>16890.77</v>
      </c>
      <c r="T47" s="32">
        <v>36938.76000000001</v>
      </c>
    </row>
    <row r="48" spans="1:20" ht="18" customHeight="1">
      <c r="A48" s="27" t="s">
        <v>124</v>
      </c>
      <c r="B48" s="28" t="s">
        <v>125</v>
      </c>
      <c r="C48" s="29">
        <v>28947.55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28947.55</v>
      </c>
      <c r="J48" s="29">
        <v>0</v>
      </c>
      <c r="K48" s="29">
        <v>14473.77</v>
      </c>
      <c r="L48" s="29">
        <f>6839.6-318.18</f>
        <v>6521.42</v>
      </c>
      <c r="M48" s="29">
        <v>0</v>
      </c>
      <c r="N48" s="29">
        <v>3184.23</v>
      </c>
      <c r="O48" s="30">
        <v>53445.15</v>
      </c>
      <c r="P48" s="29">
        <v>3184.23</v>
      </c>
      <c r="Q48" s="29">
        <v>5688.58</v>
      </c>
      <c r="R48" s="31">
        <v>9146.570000000002</v>
      </c>
      <c r="S48" s="31">
        <v>18019.38</v>
      </c>
      <c r="T48" s="32">
        <v>35425.770000000004</v>
      </c>
    </row>
    <row r="49" spans="1:20" ht="18" customHeight="1">
      <c r="A49" s="27" t="s">
        <v>126</v>
      </c>
      <c r="B49" s="28" t="s">
        <v>127</v>
      </c>
      <c r="C49" s="29">
        <v>28947.55</v>
      </c>
      <c r="D49" s="27"/>
      <c r="E49" s="29">
        <v>0</v>
      </c>
      <c r="F49" s="29">
        <v>0</v>
      </c>
      <c r="G49" s="29">
        <v>6111.14</v>
      </c>
      <c r="H49" s="29">
        <v>1295.69</v>
      </c>
      <c r="I49" s="30">
        <v>33763</v>
      </c>
      <c r="J49" s="29">
        <v>0</v>
      </c>
      <c r="K49" s="29">
        <v>16881.5</v>
      </c>
      <c r="L49" s="29">
        <v>6622.42</v>
      </c>
      <c r="M49" s="29">
        <v>0</v>
      </c>
      <c r="N49" s="29">
        <v>0</v>
      </c>
      <c r="O49" s="30">
        <v>57266.92</v>
      </c>
      <c r="P49" s="29">
        <v>3184.23</v>
      </c>
      <c r="Q49" s="29">
        <v>7383.39</v>
      </c>
      <c r="R49" s="31">
        <v>3729.759999999999</v>
      </c>
      <c r="S49" s="31">
        <v>14297.38</v>
      </c>
      <c r="T49" s="32">
        <v>42969.54</v>
      </c>
    </row>
    <row r="50" spans="1:20" ht="18" customHeight="1">
      <c r="A50" s="27" t="s">
        <v>128</v>
      </c>
      <c r="B50" s="28" t="s">
        <v>129</v>
      </c>
      <c r="C50" s="29">
        <v>28947.55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28947.55</v>
      </c>
      <c r="J50" s="29">
        <v>0</v>
      </c>
      <c r="K50" s="29">
        <v>14473.77</v>
      </c>
      <c r="L50" s="29">
        <v>6839.6</v>
      </c>
      <c r="M50" s="29">
        <v>0</v>
      </c>
      <c r="N50" s="29">
        <v>3184.23</v>
      </c>
      <c r="O50" s="30">
        <v>53445.15</v>
      </c>
      <c r="P50" s="29">
        <v>3184.23</v>
      </c>
      <c r="Q50" s="29">
        <v>7039.08</v>
      </c>
      <c r="R50" s="31">
        <v>2166.1300000000006</v>
      </c>
      <c r="S50" s="31">
        <v>12389.44</v>
      </c>
      <c r="T50" s="32">
        <v>41055.71</v>
      </c>
    </row>
    <row r="51" spans="1:20" ht="18" customHeight="1">
      <c r="A51" s="27" t="s">
        <v>130</v>
      </c>
      <c r="B51" s="28" t="s">
        <v>131</v>
      </c>
      <c r="C51" s="29">
        <v>28947.55</v>
      </c>
      <c r="D51" s="27"/>
      <c r="E51" s="29">
        <v>0</v>
      </c>
      <c r="F51" s="29">
        <v>0</v>
      </c>
      <c r="G51" s="29">
        <v>3538.03</v>
      </c>
      <c r="H51" s="29">
        <v>0</v>
      </c>
      <c r="I51" s="30">
        <v>32485.58</v>
      </c>
      <c r="J51" s="29">
        <v>0</v>
      </c>
      <c r="K51" s="29">
        <v>16242.79</v>
      </c>
      <c r="L51" s="29">
        <v>21132.83</v>
      </c>
      <c r="M51" s="29">
        <v>0</v>
      </c>
      <c r="N51" s="29">
        <v>0</v>
      </c>
      <c r="O51" s="30">
        <v>69861.2</v>
      </c>
      <c r="P51" s="29">
        <v>3184.23</v>
      </c>
      <c r="Q51" s="29">
        <v>6979.96</v>
      </c>
      <c r="R51" s="31">
        <v>7931.560000000001</v>
      </c>
      <c r="S51" s="31">
        <v>18095.75</v>
      </c>
      <c r="T51" s="32">
        <v>51765.45</v>
      </c>
    </row>
    <row r="52" spans="1:20" ht="18" customHeight="1">
      <c r="A52" s="27" t="s">
        <v>132</v>
      </c>
      <c r="B52" s="28" t="s">
        <v>133</v>
      </c>
      <c r="C52" s="29">
        <v>28947.55</v>
      </c>
      <c r="D52" s="27"/>
      <c r="E52" s="29">
        <v>0</v>
      </c>
      <c r="F52" s="29">
        <v>0</v>
      </c>
      <c r="G52" s="29">
        <v>3538.03</v>
      </c>
      <c r="H52" s="29">
        <v>0</v>
      </c>
      <c r="I52" s="30">
        <v>32485.58</v>
      </c>
      <c r="J52" s="29">
        <v>536.07</v>
      </c>
      <c r="K52" s="29">
        <v>16242.79</v>
      </c>
      <c r="L52" s="29">
        <f>6839.6-318.18</f>
        <v>6521.42</v>
      </c>
      <c r="M52" s="29">
        <v>1608.2</v>
      </c>
      <c r="N52" s="29">
        <v>3184.23</v>
      </c>
      <c r="O52" s="30">
        <v>60896.47</v>
      </c>
      <c r="P52" s="29">
        <v>3184.23</v>
      </c>
      <c r="Q52" s="29">
        <v>8497.44</v>
      </c>
      <c r="R52" s="31">
        <v>2834.45</v>
      </c>
      <c r="S52" s="31">
        <v>14516.12</v>
      </c>
      <c r="T52" s="32">
        <v>46380.35</v>
      </c>
    </row>
    <row r="53" spans="1:20" ht="18" customHeight="1">
      <c r="A53" s="27" t="s">
        <v>134</v>
      </c>
      <c r="B53" s="28" t="s">
        <v>135</v>
      </c>
      <c r="C53" s="29">
        <v>28947.55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28947.55</v>
      </c>
      <c r="J53" s="29">
        <v>0</v>
      </c>
      <c r="K53" s="29">
        <v>0</v>
      </c>
      <c r="L53" s="29">
        <v>6839.6</v>
      </c>
      <c r="M53" s="29">
        <v>0</v>
      </c>
      <c r="N53" s="29">
        <v>0</v>
      </c>
      <c r="O53" s="30">
        <v>35787.15</v>
      </c>
      <c r="P53" s="29">
        <v>3184.23</v>
      </c>
      <c r="Q53" s="29">
        <v>5168.34</v>
      </c>
      <c r="R53" s="31">
        <v>10869.77</v>
      </c>
      <c r="S53" s="31">
        <v>19222.34</v>
      </c>
      <c r="T53" s="32">
        <v>16564.81</v>
      </c>
    </row>
    <row r="54" spans="1:20" ht="18" customHeight="1">
      <c r="A54" s="27" t="s">
        <v>136</v>
      </c>
      <c r="B54" s="38" t="s">
        <v>137</v>
      </c>
      <c r="C54" s="29">
        <v>28947.55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28947.55</v>
      </c>
      <c r="J54" s="29">
        <v>0</v>
      </c>
      <c r="K54" s="29">
        <v>0</v>
      </c>
      <c r="L54" s="29">
        <v>6694.81</v>
      </c>
      <c r="M54" s="29">
        <v>0</v>
      </c>
      <c r="N54" s="29">
        <v>0</v>
      </c>
      <c r="O54" s="30">
        <v>35642.36</v>
      </c>
      <c r="P54" s="29">
        <v>3184.23</v>
      </c>
      <c r="Q54" s="29">
        <v>4975.41</v>
      </c>
      <c r="R54" s="31">
        <v>5752.810000000001</v>
      </c>
      <c r="S54" s="31">
        <v>13912.45</v>
      </c>
      <c r="T54" s="32">
        <v>21729.91</v>
      </c>
    </row>
    <row r="55" spans="1:20" ht="18" customHeight="1">
      <c r="A55" s="27" t="s">
        <v>138</v>
      </c>
      <c r="B55" s="28" t="s">
        <v>139</v>
      </c>
      <c r="C55" s="29">
        <v>28947.55</v>
      </c>
      <c r="D55" s="27" t="s">
        <v>140</v>
      </c>
      <c r="E55" s="29">
        <v>4265.95</v>
      </c>
      <c r="F55" s="29">
        <v>0</v>
      </c>
      <c r="G55" s="29">
        <v>0</v>
      </c>
      <c r="H55" s="29">
        <v>0</v>
      </c>
      <c r="I55" s="30">
        <v>33213.5</v>
      </c>
      <c r="J55" s="29">
        <v>0</v>
      </c>
      <c r="K55" s="29">
        <v>16606.75</v>
      </c>
      <c r="L55" s="29">
        <v>6694.81</v>
      </c>
      <c r="M55" s="29">
        <v>0</v>
      </c>
      <c r="N55" s="29">
        <v>0</v>
      </c>
      <c r="O55" s="30">
        <v>56515.06</v>
      </c>
      <c r="P55" s="29">
        <v>3734.23</v>
      </c>
      <c r="Q55" s="29">
        <v>8508.16</v>
      </c>
      <c r="R55" s="31">
        <v>2126.8000000000006</v>
      </c>
      <c r="S55" s="31">
        <v>14369.19</v>
      </c>
      <c r="T55" s="32">
        <v>42145.87</v>
      </c>
    </row>
    <row r="56" spans="1:20" ht="18" customHeight="1">
      <c r="A56" s="27" t="s">
        <v>141</v>
      </c>
      <c r="B56" s="28" t="s">
        <v>142</v>
      </c>
      <c r="C56" s="29">
        <v>28947.55</v>
      </c>
      <c r="D56" s="27"/>
      <c r="E56" s="29">
        <v>0</v>
      </c>
      <c r="F56" s="29">
        <v>0</v>
      </c>
      <c r="G56" s="29">
        <v>7076.06</v>
      </c>
      <c r="H56" s="29">
        <v>2260.61</v>
      </c>
      <c r="I56" s="30">
        <v>33763</v>
      </c>
      <c r="J56" s="29">
        <v>0</v>
      </c>
      <c r="K56" s="29">
        <v>16881.5</v>
      </c>
      <c r="L56" s="29">
        <v>6622.42</v>
      </c>
      <c r="M56" s="29">
        <v>0</v>
      </c>
      <c r="N56" s="29">
        <v>0</v>
      </c>
      <c r="O56" s="30">
        <v>57266.92</v>
      </c>
      <c r="P56" s="29">
        <v>3184.23</v>
      </c>
      <c r="Q56" s="29">
        <v>7435.53</v>
      </c>
      <c r="R56" s="31">
        <v>1899.9699999999998</v>
      </c>
      <c r="S56" s="31">
        <v>12519.73</v>
      </c>
      <c r="T56" s="32">
        <v>44747.19</v>
      </c>
    </row>
    <row r="57" spans="1:20" ht="18" customHeight="1">
      <c r="A57" s="27" t="s">
        <v>143</v>
      </c>
      <c r="B57" s="28" t="s">
        <v>144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14473.77</v>
      </c>
      <c r="L57" s="29">
        <v>6694.81</v>
      </c>
      <c r="M57" s="29">
        <v>0</v>
      </c>
      <c r="N57" s="29">
        <v>0</v>
      </c>
      <c r="O57" s="30">
        <v>50116.13</v>
      </c>
      <c r="P57" s="29">
        <v>3184.23</v>
      </c>
      <c r="Q57" s="29">
        <v>6215.55</v>
      </c>
      <c r="R57" s="31">
        <v>1155.7899999999995</v>
      </c>
      <c r="S57" s="31">
        <v>10555.57</v>
      </c>
      <c r="T57" s="32">
        <v>39560.56</v>
      </c>
    </row>
    <row r="58" spans="1:20" ht="18" customHeight="1">
      <c r="A58" s="27" t="s">
        <v>145</v>
      </c>
      <c r="B58" s="28" t="s">
        <v>146</v>
      </c>
      <c r="C58" s="29">
        <v>28947.55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28947.55</v>
      </c>
      <c r="J58" s="29">
        <v>0</v>
      </c>
      <c r="K58" s="29">
        <v>0</v>
      </c>
      <c r="L58" s="29">
        <v>7223.98</v>
      </c>
      <c r="M58" s="29">
        <v>0</v>
      </c>
      <c r="N58" s="29">
        <v>0</v>
      </c>
      <c r="O58" s="30">
        <v>36171.53</v>
      </c>
      <c r="P58" s="29">
        <v>3734.23</v>
      </c>
      <c r="Q58" s="29">
        <v>7335.03</v>
      </c>
      <c r="R58" s="31">
        <v>3093.5100000000007</v>
      </c>
      <c r="S58" s="31">
        <v>14162.77</v>
      </c>
      <c r="T58" s="32">
        <v>22008.76</v>
      </c>
    </row>
    <row r="59" spans="1:20" ht="18" customHeight="1">
      <c r="A59" s="27" t="s">
        <v>147</v>
      </c>
      <c r="B59" s="28" t="s">
        <v>148</v>
      </c>
      <c r="C59" s="29">
        <v>28947.55</v>
      </c>
      <c r="D59" s="27"/>
      <c r="E59" s="29">
        <v>0</v>
      </c>
      <c r="F59" s="29">
        <v>0</v>
      </c>
      <c r="G59" s="29">
        <v>643.28</v>
      </c>
      <c r="H59" s="29">
        <v>0</v>
      </c>
      <c r="I59" s="30">
        <v>29590.83</v>
      </c>
      <c r="J59" s="29">
        <v>0</v>
      </c>
      <c r="K59" s="29">
        <v>14795.41</v>
      </c>
      <c r="L59" s="29">
        <v>6839.6</v>
      </c>
      <c r="M59" s="29">
        <v>0</v>
      </c>
      <c r="N59" s="29">
        <v>0</v>
      </c>
      <c r="O59" s="30">
        <v>51225.84</v>
      </c>
      <c r="P59" s="29">
        <v>3291.44</v>
      </c>
      <c r="Q59" s="29">
        <v>6526.72</v>
      </c>
      <c r="R59" s="31">
        <v>1191.3800000000006</v>
      </c>
      <c r="S59" s="31">
        <v>11009.54</v>
      </c>
      <c r="T59" s="32">
        <v>40216.299999999996</v>
      </c>
    </row>
    <row r="60" spans="1:20" ht="18" customHeight="1">
      <c r="A60" s="27" t="s">
        <v>149</v>
      </c>
      <c r="B60" s="28" t="s">
        <v>150</v>
      </c>
      <c r="C60" s="29">
        <v>28947.55</v>
      </c>
      <c r="D60" s="27"/>
      <c r="E60" s="29">
        <v>0</v>
      </c>
      <c r="F60" s="29">
        <v>0</v>
      </c>
      <c r="G60" s="29">
        <v>7397.7</v>
      </c>
      <c r="H60" s="29">
        <v>2582.25</v>
      </c>
      <c r="I60" s="30">
        <v>33763</v>
      </c>
      <c r="J60" s="29">
        <v>0</v>
      </c>
      <c r="K60" s="29">
        <v>0</v>
      </c>
      <c r="L60" s="29">
        <v>6839.6</v>
      </c>
      <c r="M60" s="29">
        <v>0</v>
      </c>
      <c r="N60" s="29">
        <v>0</v>
      </c>
      <c r="O60" s="30">
        <v>40602.6</v>
      </c>
      <c r="P60" s="29">
        <v>3184.23</v>
      </c>
      <c r="Q60" s="29">
        <v>7435.53</v>
      </c>
      <c r="R60" s="31">
        <v>2009.5000000000005</v>
      </c>
      <c r="S60" s="31">
        <v>12629.26</v>
      </c>
      <c r="T60" s="32">
        <v>27973.339999999997</v>
      </c>
    </row>
    <row r="61" spans="1:20" ht="18" customHeight="1">
      <c r="A61" s="27" t="s">
        <v>151</v>
      </c>
      <c r="B61" s="28" t="s">
        <v>152</v>
      </c>
      <c r="C61" s="29">
        <v>28947.55</v>
      </c>
      <c r="D61" s="27"/>
      <c r="E61" s="29">
        <v>0</v>
      </c>
      <c r="F61" s="29">
        <v>0</v>
      </c>
      <c r="G61" s="29">
        <v>9327.53</v>
      </c>
      <c r="H61" s="29">
        <v>4512.08</v>
      </c>
      <c r="I61" s="30">
        <v>33763</v>
      </c>
      <c r="J61" s="29">
        <v>0</v>
      </c>
      <c r="K61" s="29">
        <v>16881.5</v>
      </c>
      <c r="L61" s="29">
        <v>6622.42</v>
      </c>
      <c r="M61" s="29">
        <v>0</v>
      </c>
      <c r="N61" s="29">
        <v>0</v>
      </c>
      <c r="O61" s="30">
        <v>57266.92</v>
      </c>
      <c r="P61" s="29">
        <v>3184.23</v>
      </c>
      <c r="Q61" s="29">
        <v>6733.46</v>
      </c>
      <c r="R61" s="31">
        <v>6633.830000000002</v>
      </c>
      <c r="S61" s="31">
        <v>16551.52</v>
      </c>
      <c r="T61" s="32">
        <v>40715.399999999994</v>
      </c>
    </row>
    <row r="62" spans="1:20" ht="18" customHeight="1">
      <c r="A62" s="27" t="s">
        <v>153</v>
      </c>
      <c r="B62" s="28" t="s">
        <v>154</v>
      </c>
      <c r="C62" s="29">
        <v>28947.55</v>
      </c>
      <c r="D62" s="27"/>
      <c r="E62" s="29">
        <v>0</v>
      </c>
      <c r="F62" s="29">
        <v>0</v>
      </c>
      <c r="G62" s="29">
        <v>9649.17</v>
      </c>
      <c r="H62" s="29">
        <v>4833.72</v>
      </c>
      <c r="I62" s="30">
        <v>33763</v>
      </c>
      <c r="J62" s="29">
        <v>0</v>
      </c>
      <c r="K62" s="29">
        <v>16881.5</v>
      </c>
      <c r="L62" s="29">
        <v>6694.81</v>
      </c>
      <c r="M62" s="29">
        <v>0</v>
      </c>
      <c r="N62" s="29">
        <v>0</v>
      </c>
      <c r="O62" s="30">
        <v>57339.31</v>
      </c>
      <c r="P62" s="29">
        <v>3383.74</v>
      </c>
      <c r="Q62" s="29">
        <v>7983.71</v>
      </c>
      <c r="R62" s="31">
        <v>618.090000000001</v>
      </c>
      <c r="S62" s="31">
        <v>11985.54</v>
      </c>
      <c r="T62" s="32">
        <v>45353.77</v>
      </c>
    </row>
    <row r="63" spans="1:20" ht="18" customHeight="1">
      <c r="A63" s="27" t="s">
        <v>155</v>
      </c>
      <c r="B63" s="28" t="s">
        <v>156</v>
      </c>
      <c r="C63" s="29">
        <v>28947.55</v>
      </c>
      <c r="D63" s="27"/>
      <c r="E63" s="29">
        <v>0</v>
      </c>
      <c r="F63" s="29">
        <v>0</v>
      </c>
      <c r="G63" s="29">
        <v>2894.75</v>
      </c>
      <c r="H63" s="29">
        <v>0</v>
      </c>
      <c r="I63" s="30">
        <v>31842.3</v>
      </c>
      <c r="J63" s="29">
        <v>1072.13</v>
      </c>
      <c r="K63" s="29">
        <v>15921.15</v>
      </c>
      <c r="L63" s="29">
        <v>20774.54</v>
      </c>
      <c r="M63" s="29">
        <v>3216.39</v>
      </c>
      <c r="N63" s="29">
        <v>0</v>
      </c>
      <c r="O63" s="30">
        <v>72826.51</v>
      </c>
      <c r="P63" s="29">
        <v>3184.23</v>
      </c>
      <c r="Q63" s="29">
        <v>8190.95</v>
      </c>
      <c r="R63" s="31">
        <v>412.5100000000007</v>
      </c>
      <c r="S63" s="31">
        <v>11787.69</v>
      </c>
      <c r="T63" s="32">
        <v>61038.81999999999</v>
      </c>
    </row>
    <row r="64" spans="1:20" ht="18" customHeight="1">
      <c r="A64" s="27" t="s">
        <v>157</v>
      </c>
      <c r="B64" s="28" t="s">
        <v>158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14473.77</v>
      </c>
      <c r="L64" s="29">
        <v>6839.6</v>
      </c>
      <c r="M64" s="29">
        <v>0</v>
      </c>
      <c r="N64" s="29">
        <v>0</v>
      </c>
      <c r="O64" s="30">
        <v>50260.92</v>
      </c>
      <c r="P64" s="29">
        <v>3184.23</v>
      </c>
      <c r="Q64" s="29">
        <v>6163.42</v>
      </c>
      <c r="R64" s="31">
        <v>2909.1300000000006</v>
      </c>
      <c r="S64" s="31">
        <v>12256.78</v>
      </c>
      <c r="T64" s="32">
        <v>38004.14</v>
      </c>
    </row>
    <row r="65" spans="1:20" ht="18" customHeight="1">
      <c r="A65" s="27" t="s">
        <v>159</v>
      </c>
      <c r="B65" s="28" t="s">
        <v>160</v>
      </c>
      <c r="C65" s="29">
        <v>28947.55</v>
      </c>
      <c r="D65" s="27" t="s">
        <v>140</v>
      </c>
      <c r="E65" s="29">
        <v>4265.95</v>
      </c>
      <c r="F65" s="29">
        <v>0</v>
      </c>
      <c r="G65" s="29">
        <v>0</v>
      </c>
      <c r="H65" s="29">
        <v>0</v>
      </c>
      <c r="I65" s="30">
        <v>33213.5</v>
      </c>
      <c r="J65" s="29">
        <v>0</v>
      </c>
      <c r="K65" s="29">
        <v>16606.75</v>
      </c>
      <c r="L65" s="29">
        <v>6622.42</v>
      </c>
      <c r="M65" s="29">
        <v>0</v>
      </c>
      <c r="N65" s="29">
        <v>0</v>
      </c>
      <c r="O65" s="30">
        <v>56442.67</v>
      </c>
      <c r="P65" s="29">
        <v>3184.23</v>
      </c>
      <c r="Q65" s="29">
        <v>7232.28</v>
      </c>
      <c r="R65" s="31">
        <v>3919.7500000000005</v>
      </c>
      <c r="S65" s="31">
        <v>14336.26</v>
      </c>
      <c r="T65" s="32">
        <v>42106.41</v>
      </c>
    </row>
    <row r="66" spans="1:20" ht="18" customHeight="1">
      <c r="A66" s="27" t="s">
        <v>161</v>
      </c>
      <c r="B66" s="28" t="s">
        <v>162</v>
      </c>
      <c r="C66" s="29">
        <v>28947.55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28947.55</v>
      </c>
      <c r="J66" s="29">
        <v>0</v>
      </c>
      <c r="K66" s="29">
        <v>14473.77</v>
      </c>
      <c r="L66" s="29">
        <v>7223.98</v>
      </c>
      <c r="M66" s="29">
        <v>0</v>
      </c>
      <c r="N66" s="29">
        <v>0</v>
      </c>
      <c r="O66" s="30">
        <v>50645.3</v>
      </c>
      <c r="P66" s="29">
        <v>3184.23</v>
      </c>
      <c r="Q66" s="29">
        <v>4565.23</v>
      </c>
      <c r="R66" s="31">
        <v>10672.440000000002</v>
      </c>
      <c r="S66" s="31">
        <v>18421.9</v>
      </c>
      <c r="T66" s="32">
        <v>32223.4</v>
      </c>
    </row>
    <row r="67" spans="1:20" ht="18" customHeight="1">
      <c r="A67" s="27" t="s">
        <v>163</v>
      </c>
      <c r="B67" s="28" t="s">
        <v>164</v>
      </c>
      <c r="C67" s="29">
        <v>28947.55</v>
      </c>
      <c r="D67" s="27"/>
      <c r="E67" s="29">
        <v>0</v>
      </c>
      <c r="F67" s="29">
        <v>0</v>
      </c>
      <c r="G67" s="29">
        <v>3216.39</v>
      </c>
      <c r="H67" s="29">
        <v>0</v>
      </c>
      <c r="I67" s="30">
        <v>32163.94</v>
      </c>
      <c r="J67" s="29">
        <v>0</v>
      </c>
      <c r="K67" s="29">
        <v>16081.97</v>
      </c>
      <c r="L67" s="29">
        <v>39003.54</v>
      </c>
      <c r="M67" s="29">
        <v>0</v>
      </c>
      <c r="N67" s="29">
        <v>3184.23</v>
      </c>
      <c r="O67" s="30">
        <v>90433.68</v>
      </c>
      <c r="P67" s="29">
        <v>3184.23</v>
      </c>
      <c r="Q67" s="29">
        <v>7975.72</v>
      </c>
      <c r="R67" s="31">
        <v>5774.450000000001</v>
      </c>
      <c r="S67" s="31">
        <v>16934.4</v>
      </c>
      <c r="T67" s="32">
        <v>73499.28</v>
      </c>
    </row>
    <row r="68" spans="1:20" ht="18" customHeight="1">
      <c r="A68" s="27" t="s">
        <v>165</v>
      </c>
      <c r="B68" s="28" t="s">
        <v>166</v>
      </c>
      <c r="C68" s="29">
        <v>28947.55</v>
      </c>
      <c r="D68" s="27"/>
      <c r="E68" s="29">
        <v>0</v>
      </c>
      <c r="F68" s="29">
        <v>0</v>
      </c>
      <c r="G68" s="29">
        <v>0</v>
      </c>
      <c r="H68" s="29">
        <v>0</v>
      </c>
      <c r="I68" s="30">
        <v>28947.55</v>
      </c>
      <c r="J68" s="29">
        <v>0</v>
      </c>
      <c r="K68" s="29">
        <v>14473.77</v>
      </c>
      <c r="L68" s="29">
        <v>6622.42</v>
      </c>
      <c r="M68" s="29">
        <v>0</v>
      </c>
      <c r="N68" s="29">
        <v>0</v>
      </c>
      <c r="O68" s="30">
        <v>50043.74</v>
      </c>
      <c r="P68" s="29">
        <v>3184.23</v>
      </c>
      <c r="Q68" s="29">
        <v>5137.73</v>
      </c>
      <c r="R68" s="31">
        <v>5739.710000000001</v>
      </c>
      <c r="S68" s="31">
        <v>14061.67</v>
      </c>
      <c r="T68" s="32">
        <v>35982.07</v>
      </c>
    </row>
    <row r="69" spans="1:20" ht="18" customHeight="1">
      <c r="A69" s="27" t="s">
        <v>167</v>
      </c>
      <c r="B69" s="28" t="s">
        <v>168</v>
      </c>
      <c r="C69" s="29">
        <v>28947.55</v>
      </c>
      <c r="D69" s="27" t="s">
        <v>59</v>
      </c>
      <c r="E69" s="29">
        <v>5484.8</v>
      </c>
      <c r="F69" s="29">
        <v>0</v>
      </c>
      <c r="G69" s="29">
        <v>0</v>
      </c>
      <c r="H69" s="29">
        <v>669.35</v>
      </c>
      <c r="I69" s="30">
        <v>33763</v>
      </c>
      <c r="J69" s="29">
        <v>0</v>
      </c>
      <c r="K69" s="29">
        <v>0</v>
      </c>
      <c r="L69" s="29">
        <f>21700.57-127.27</f>
        <v>21573.3</v>
      </c>
      <c r="M69" s="29">
        <v>0</v>
      </c>
      <c r="N69" s="29">
        <v>0</v>
      </c>
      <c r="O69" s="30">
        <v>55463.57</v>
      </c>
      <c r="P69" s="29">
        <v>3434.83</v>
      </c>
      <c r="Q69" s="29">
        <v>7940.97</v>
      </c>
      <c r="R69" s="31">
        <v>6857.58</v>
      </c>
      <c r="S69" s="31">
        <v>18233.38</v>
      </c>
      <c r="T69" s="32">
        <v>37230.19</v>
      </c>
    </row>
    <row r="70" spans="1:20" ht="18" customHeight="1">
      <c r="A70" s="27" t="s">
        <v>169</v>
      </c>
      <c r="B70" s="28" t="s">
        <v>170</v>
      </c>
      <c r="C70" s="29">
        <v>28947.55</v>
      </c>
      <c r="D70" s="27"/>
      <c r="E70" s="29">
        <v>0</v>
      </c>
      <c r="F70" s="29">
        <v>0</v>
      </c>
      <c r="G70" s="29">
        <v>6432.78</v>
      </c>
      <c r="H70" s="29">
        <v>1617.33</v>
      </c>
      <c r="I70" s="30">
        <v>33763</v>
      </c>
      <c r="J70" s="29">
        <v>0</v>
      </c>
      <c r="K70" s="29">
        <v>16881.5</v>
      </c>
      <c r="L70" s="29">
        <v>5777.73</v>
      </c>
      <c r="M70" s="29">
        <v>0</v>
      </c>
      <c r="N70" s="29">
        <v>0</v>
      </c>
      <c r="O70" s="30">
        <v>56422.23</v>
      </c>
      <c r="P70" s="29">
        <v>3434.83</v>
      </c>
      <c r="Q70" s="29">
        <v>8097.38</v>
      </c>
      <c r="R70" s="31">
        <v>412.5099999999993</v>
      </c>
      <c r="S70" s="31">
        <v>11944.72</v>
      </c>
      <c r="T70" s="32">
        <v>44477.509999999995</v>
      </c>
    </row>
    <row r="71" spans="1:20" ht="18" customHeight="1">
      <c r="A71" s="27" t="s">
        <v>171</v>
      </c>
      <c r="B71" s="28" t="s">
        <v>172</v>
      </c>
      <c r="C71" s="29">
        <v>28947.55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28947.55</v>
      </c>
      <c r="J71" s="29">
        <v>0</v>
      </c>
      <c r="K71" s="29">
        <v>14473.77</v>
      </c>
      <c r="L71" s="29">
        <v>6622.42</v>
      </c>
      <c r="M71" s="29">
        <v>0</v>
      </c>
      <c r="N71" s="29">
        <v>0</v>
      </c>
      <c r="O71" s="30">
        <v>50043.74</v>
      </c>
      <c r="P71" s="29">
        <v>3430.66</v>
      </c>
      <c r="Q71" s="29">
        <v>6763.85</v>
      </c>
      <c r="R71" s="31">
        <v>1192.7199999999993</v>
      </c>
      <c r="S71" s="31">
        <v>11387.23</v>
      </c>
      <c r="T71" s="32">
        <v>38656.509999999995</v>
      </c>
    </row>
    <row r="72" spans="1:20" ht="18" customHeight="1">
      <c r="A72" s="27" t="s">
        <v>173</v>
      </c>
      <c r="B72" s="28" t="s">
        <v>174</v>
      </c>
      <c r="C72" s="29">
        <v>28947.55</v>
      </c>
      <c r="D72" s="27"/>
      <c r="E72" s="29">
        <v>0</v>
      </c>
      <c r="F72" s="29">
        <v>0</v>
      </c>
      <c r="G72" s="29">
        <v>0</v>
      </c>
      <c r="H72" s="29">
        <v>0</v>
      </c>
      <c r="I72" s="30">
        <v>28947.55</v>
      </c>
      <c r="J72" s="29">
        <v>0</v>
      </c>
      <c r="K72" s="29">
        <v>0</v>
      </c>
      <c r="L72" s="29">
        <v>19487.98</v>
      </c>
      <c r="M72" s="29">
        <v>2894.76</v>
      </c>
      <c r="N72" s="29">
        <v>0</v>
      </c>
      <c r="O72" s="30">
        <v>51330.29</v>
      </c>
      <c r="P72" s="29">
        <v>3371.81</v>
      </c>
      <c r="Q72" s="29">
        <v>7376.85</v>
      </c>
      <c r="R72" s="31">
        <v>5346.73</v>
      </c>
      <c r="S72" s="31">
        <v>16095.39</v>
      </c>
      <c r="T72" s="32">
        <v>35234.9</v>
      </c>
    </row>
    <row r="73" spans="1:20" ht="18" customHeight="1">
      <c r="A73" s="27" t="s">
        <v>175</v>
      </c>
      <c r="B73" s="28" t="s">
        <v>176</v>
      </c>
      <c r="C73" s="29">
        <v>28947.55</v>
      </c>
      <c r="D73" s="27"/>
      <c r="E73" s="29">
        <v>0</v>
      </c>
      <c r="F73" s="29">
        <v>0</v>
      </c>
      <c r="G73" s="29">
        <v>6111.14</v>
      </c>
      <c r="H73" s="29">
        <v>1295.69</v>
      </c>
      <c r="I73" s="30">
        <v>33763</v>
      </c>
      <c r="J73" s="29">
        <v>0</v>
      </c>
      <c r="K73" s="29">
        <v>16881.5</v>
      </c>
      <c r="L73" s="29">
        <v>6622.42</v>
      </c>
      <c r="M73" s="29">
        <v>2894.76</v>
      </c>
      <c r="N73" s="29">
        <v>0</v>
      </c>
      <c r="O73" s="30">
        <v>60161.68</v>
      </c>
      <c r="P73" s="29">
        <v>3358.6</v>
      </c>
      <c r="Q73" s="29">
        <v>8723.83</v>
      </c>
      <c r="R73" s="31">
        <v>668.5100000000007</v>
      </c>
      <c r="S73" s="31">
        <v>12750.94</v>
      </c>
      <c r="T73" s="32">
        <v>47410.74</v>
      </c>
    </row>
    <row r="74" spans="1:20" ht="18" customHeight="1">
      <c r="A74" s="27" t="s">
        <v>177</v>
      </c>
      <c r="B74" s="28" t="s">
        <v>178</v>
      </c>
      <c r="C74" s="29">
        <v>28947.55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28947.55</v>
      </c>
      <c r="J74" s="29">
        <v>0</v>
      </c>
      <c r="K74" s="29">
        <v>14473.77</v>
      </c>
      <c r="L74" s="29">
        <f>19560.37-318.18</f>
        <v>19242.19</v>
      </c>
      <c r="M74" s="29">
        <v>0</v>
      </c>
      <c r="N74" s="29">
        <v>0</v>
      </c>
      <c r="O74" s="30">
        <v>62981.69</v>
      </c>
      <c r="P74" s="29">
        <v>3184.23</v>
      </c>
      <c r="Q74" s="29">
        <v>5544.26</v>
      </c>
      <c r="R74" s="31">
        <v>9884.6</v>
      </c>
      <c r="S74" s="31">
        <v>18613.09</v>
      </c>
      <c r="T74" s="32">
        <v>44368.600000000006</v>
      </c>
    </row>
    <row r="75" spans="1:20" ht="18" customHeight="1">
      <c r="A75" s="27" t="s">
        <v>179</v>
      </c>
      <c r="B75" s="28" t="s">
        <v>180</v>
      </c>
      <c r="C75" s="29">
        <v>28947.55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28947.55</v>
      </c>
      <c r="J75" s="29">
        <v>0</v>
      </c>
      <c r="K75" s="29">
        <v>0</v>
      </c>
      <c r="L75" s="29">
        <v>19560.37</v>
      </c>
      <c r="M75" s="29">
        <v>0</v>
      </c>
      <c r="N75" s="29">
        <v>0</v>
      </c>
      <c r="O75" s="30">
        <v>48507.92</v>
      </c>
      <c r="P75" s="29">
        <v>3184.23</v>
      </c>
      <c r="Q75" s="29">
        <v>6163.42</v>
      </c>
      <c r="R75" s="31">
        <v>5658.6</v>
      </c>
      <c r="S75" s="31">
        <v>15006.25</v>
      </c>
      <c r="T75" s="32">
        <v>33501.67</v>
      </c>
    </row>
    <row r="76" spans="1:20" ht="18" customHeight="1">
      <c r="A76" s="27" t="s">
        <v>181</v>
      </c>
      <c r="B76" s="28" t="s">
        <v>182</v>
      </c>
      <c r="C76" s="29">
        <v>28947.55</v>
      </c>
      <c r="D76" s="27"/>
      <c r="E76" s="29">
        <v>0</v>
      </c>
      <c r="F76" s="29">
        <v>0</v>
      </c>
      <c r="G76" s="29">
        <v>2251.47</v>
      </c>
      <c r="H76" s="29">
        <v>0</v>
      </c>
      <c r="I76" s="30">
        <v>31199.02</v>
      </c>
      <c r="J76" s="29">
        <v>0</v>
      </c>
      <c r="K76" s="29">
        <v>15599.51</v>
      </c>
      <c r="L76" s="29">
        <v>6694.81</v>
      </c>
      <c r="M76" s="29">
        <v>0</v>
      </c>
      <c r="N76" s="29">
        <v>0</v>
      </c>
      <c r="O76" s="30">
        <v>53493.34</v>
      </c>
      <c r="P76" s="29">
        <v>3385.1</v>
      </c>
      <c r="Q76" s="29">
        <v>7125.22</v>
      </c>
      <c r="R76" s="31">
        <v>2157.18</v>
      </c>
      <c r="S76" s="31">
        <v>12667.5</v>
      </c>
      <c r="T76" s="32">
        <v>40825.84</v>
      </c>
    </row>
    <row r="77" spans="1:20" ht="18" customHeight="1">
      <c r="A77" s="27" t="s">
        <v>183</v>
      </c>
      <c r="B77" s="28" t="s">
        <v>184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0</v>
      </c>
      <c r="K77" s="29">
        <v>14473.77</v>
      </c>
      <c r="L77" s="29">
        <v>19704.96</v>
      </c>
      <c r="M77" s="29">
        <v>0</v>
      </c>
      <c r="N77" s="29">
        <v>0</v>
      </c>
      <c r="O77" s="30">
        <v>63126.28</v>
      </c>
      <c r="P77" s="29">
        <v>3184.23</v>
      </c>
      <c r="Q77" s="29">
        <v>6059.14</v>
      </c>
      <c r="R77" s="31">
        <v>6050.529999999999</v>
      </c>
      <c r="S77" s="31">
        <v>15293.9</v>
      </c>
      <c r="T77" s="32">
        <v>47832.38</v>
      </c>
    </row>
    <row r="78" spans="1:20" ht="18" customHeight="1">
      <c r="A78" s="27" t="s">
        <v>185</v>
      </c>
      <c r="B78" s="28" t="s">
        <v>186</v>
      </c>
      <c r="C78" s="29">
        <v>28947.55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28947.55</v>
      </c>
      <c r="J78" s="29">
        <v>0</v>
      </c>
      <c r="K78" s="29">
        <v>14473.77</v>
      </c>
      <c r="L78" s="29">
        <v>7223.98</v>
      </c>
      <c r="M78" s="29">
        <v>0</v>
      </c>
      <c r="N78" s="29">
        <v>3184.23</v>
      </c>
      <c r="O78" s="30">
        <v>53829.530000000006</v>
      </c>
      <c r="P78" s="29">
        <v>3184.23</v>
      </c>
      <c r="Q78" s="29">
        <v>6986.94</v>
      </c>
      <c r="R78" s="31">
        <v>3346.450000000001</v>
      </c>
      <c r="S78" s="31">
        <v>13517.62</v>
      </c>
      <c r="T78" s="32">
        <v>40311.91</v>
      </c>
    </row>
    <row r="79" spans="1:20" ht="18" customHeight="1">
      <c r="A79" s="27" t="s">
        <v>187</v>
      </c>
      <c r="B79" s="28" t="s">
        <v>188</v>
      </c>
      <c r="C79" s="29">
        <v>28947.55</v>
      </c>
      <c r="D79" s="27"/>
      <c r="E79" s="29">
        <v>0</v>
      </c>
      <c r="F79" s="29">
        <v>0</v>
      </c>
      <c r="G79" s="29">
        <v>6432.78</v>
      </c>
      <c r="H79" s="29">
        <v>1617.33</v>
      </c>
      <c r="I79" s="30">
        <v>33763</v>
      </c>
      <c r="J79" s="29">
        <v>0</v>
      </c>
      <c r="K79" s="29">
        <v>16881.5</v>
      </c>
      <c r="L79" s="29">
        <f>7223.98-127.27</f>
        <v>7096.709999999999</v>
      </c>
      <c r="M79" s="29">
        <v>0</v>
      </c>
      <c r="N79" s="29">
        <v>3184.23</v>
      </c>
      <c r="O79" s="30">
        <v>61052.71</v>
      </c>
      <c r="P79" s="29">
        <v>3184.23</v>
      </c>
      <c r="Q79" s="29">
        <v>8415.47</v>
      </c>
      <c r="R79" s="31">
        <v>1433.2100000000005</v>
      </c>
      <c r="S79" s="31">
        <v>13032.91</v>
      </c>
      <c r="T79" s="32">
        <v>48019.8</v>
      </c>
    </row>
    <row r="80" spans="1:20" ht="18" customHeight="1">
      <c r="A80" s="27" t="s">
        <v>189</v>
      </c>
      <c r="B80" s="28" t="s">
        <v>190</v>
      </c>
      <c r="C80" s="29">
        <v>28947.55</v>
      </c>
      <c r="D80" s="27" t="s">
        <v>191</v>
      </c>
      <c r="E80" s="29">
        <v>4265.95</v>
      </c>
      <c r="F80" s="29">
        <v>0</v>
      </c>
      <c r="G80" s="29">
        <v>0</v>
      </c>
      <c r="H80" s="29">
        <v>0</v>
      </c>
      <c r="I80" s="30">
        <v>33213.5</v>
      </c>
      <c r="J80" s="29">
        <v>0</v>
      </c>
      <c r="K80" s="29">
        <v>16606.75</v>
      </c>
      <c r="L80" s="29">
        <f>6839.6-190.91</f>
        <v>6648.6900000000005</v>
      </c>
      <c r="M80" s="29">
        <v>0</v>
      </c>
      <c r="N80" s="29">
        <v>3184.23</v>
      </c>
      <c r="O80" s="30">
        <v>59844.08</v>
      </c>
      <c r="P80" s="29">
        <v>3184.23</v>
      </c>
      <c r="Q80" s="29">
        <v>8160.08</v>
      </c>
      <c r="R80" s="31">
        <v>2789.93</v>
      </c>
      <c r="S80" s="31">
        <v>14134.24</v>
      </c>
      <c r="T80" s="32">
        <v>45709.84</v>
      </c>
    </row>
    <row r="81" spans="1:20" ht="18" customHeight="1">
      <c r="A81" s="27" t="s">
        <v>192</v>
      </c>
      <c r="B81" s="28" t="s">
        <v>193</v>
      </c>
      <c r="C81" s="29">
        <v>28947.55</v>
      </c>
      <c r="D81" s="27"/>
      <c r="E81" s="29">
        <v>0</v>
      </c>
      <c r="F81" s="29">
        <v>0</v>
      </c>
      <c r="G81" s="29">
        <v>0</v>
      </c>
      <c r="H81" s="29">
        <v>0</v>
      </c>
      <c r="I81" s="30">
        <v>28947.55</v>
      </c>
      <c r="J81" s="29">
        <v>0</v>
      </c>
      <c r="K81" s="29">
        <v>0</v>
      </c>
      <c r="L81" s="29">
        <v>19487.98</v>
      </c>
      <c r="M81" s="29">
        <v>0</v>
      </c>
      <c r="N81" s="29">
        <v>0</v>
      </c>
      <c r="O81" s="30">
        <v>48435.53</v>
      </c>
      <c r="P81" s="29">
        <v>3434.83</v>
      </c>
      <c r="Q81" s="29">
        <v>6153.98</v>
      </c>
      <c r="R81" s="31">
        <v>6529.75</v>
      </c>
      <c r="S81" s="31">
        <v>16118.56</v>
      </c>
      <c r="T81" s="32">
        <v>32316.97</v>
      </c>
    </row>
    <row r="82" spans="1:20" ht="18" customHeight="1">
      <c r="A82" s="27" t="s">
        <v>194</v>
      </c>
      <c r="B82" s="28" t="s">
        <v>195</v>
      </c>
      <c r="C82" s="29">
        <v>28947.55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28947.55</v>
      </c>
      <c r="J82" s="29">
        <v>0</v>
      </c>
      <c r="K82" s="29">
        <v>14473.77</v>
      </c>
      <c r="L82" s="29">
        <v>6622.42</v>
      </c>
      <c r="M82" s="29">
        <v>0</v>
      </c>
      <c r="N82" s="29">
        <v>0</v>
      </c>
      <c r="O82" s="30">
        <v>50043.74</v>
      </c>
      <c r="P82" s="29">
        <v>3184.23</v>
      </c>
      <c r="Q82" s="29">
        <v>5194.18</v>
      </c>
      <c r="R82" s="31">
        <v>7987</v>
      </c>
      <c r="S82" s="31">
        <v>16365.41</v>
      </c>
      <c r="T82" s="32">
        <v>33678.33</v>
      </c>
    </row>
    <row r="83" spans="1:20" ht="18" customHeight="1">
      <c r="A83" s="27" t="s">
        <v>196</v>
      </c>
      <c r="B83" s="28" t="s">
        <v>197</v>
      </c>
      <c r="C83" s="29">
        <v>28947.55</v>
      </c>
      <c r="D83" s="27"/>
      <c r="E83" s="29">
        <v>0</v>
      </c>
      <c r="F83" s="29">
        <v>0</v>
      </c>
      <c r="G83" s="29">
        <v>0</v>
      </c>
      <c r="H83" s="29">
        <v>0</v>
      </c>
      <c r="I83" s="30">
        <v>28947.55</v>
      </c>
      <c r="J83" s="29">
        <v>0</v>
      </c>
      <c r="K83" s="29">
        <v>14473.77</v>
      </c>
      <c r="L83" s="29">
        <v>6839.6</v>
      </c>
      <c r="M83" s="29">
        <v>0</v>
      </c>
      <c r="N83" s="29">
        <v>3184.23</v>
      </c>
      <c r="O83" s="30">
        <v>53445.15</v>
      </c>
      <c r="P83" s="29">
        <v>3184.23</v>
      </c>
      <c r="Q83" s="29">
        <v>7039.08</v>
      </c>
      <c r="R83" s="31">
        <v>2986.310000000001</v>
      </c>
      <c r="S83" s="31">
        <v>13209.62</v>
      </c>
      <c r="T83" s="32">
        <v>40235.53</v>
      </c>
    </row>
    <row r="84" spans="1:20" ht="18" customHeight="1">
      <c r="A84" s="27" t="s">
        <v>198</v>
      </c>
      <c r="B84" s="28" t="s">
        <v>199</v>
      </c>
      <c r="C84" s="29">
        <v>28947.55</v>
      </c>
      <c r="D84" s="27"/>
      <c r="E84" s="29">
        <v>0</v>
      </c>
      <c r="F84" s="29">
        <v>0</v>
      </c>
      <c r="G84" s="29">
        <v>4181.31</v>
      </c>
      <c r="H84" s="29">
        <v>0</v>
      </c>
      <c r="I84" s="30">
        <v>33128.86</v>
      </c>
      <c r="J84" s="29">
        <v>0</v>
      </c>
      <c r="K84" s="29">
        <v>16564.43</v>
      </c>
      <c r="L84" s="29">
        <v>6694.81</v>
      </c>
      <c r="M84" s="29">
        <v>0</v>
      </c>
      <c r="N84" s="29">
        <v>0</v>
      </c>
      <c r="O84" s="30">
        <v>56388.1</v>
      </c>
      <c r="P84" s="29">
        <v>3184.23</v>
      </c>
      <c r="Q84" s="29">
        <v>7156.86</v>
      </c>
      <c r="R84" s="31">
        <v>7930.329999999998</v>
      </c>
      <c r="S84" s="31">
        <v>18271.42</v>
      </c>
      <c r="T84" s="32">
        <v>38116.68</v>
      </c>
    </row>
    <row r="85" spans="1:20" ht="18" customHeight="1">
      <c r="A85" s="27" t="s">
        <v>200</v>
      </c>
      <c r="B85" s="28" t="s">
        <v>201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14473.77</v>
      </c>
      <c r="L85" s="29">
        <f>6839.6-381.82</f>
        <v>6457.780000000001</v>
      </c>
      <c r="M85" s="29">
        <v>0</v>
      </c>
      <c r="N85" s="29">
        <v>3184.23</v>
      </c>
      <c r="O85" s="30">
        <v>53445.15</v>
      </c>
      <c r="P85" s="29">
        <v>3184.23</v>
      </c>
      <c r="Q85" s="29">
        <v>6986.94</v>
      </c>
      <c r="R85" s="31">
        <v>7169.970000000001</v>
      </c>
      <c r="S85" s="31">
        <v>17341.14</v>
      </c>
      <c r="T85" s="32">
        <v>36104.01</v>
      </c>
    </row>
    <row r="86" spans="1:20" ht="18" customHeight="1">
      <c r="A86" s="27" t="s">
        <v>202</v>
      </c>
      <c r="B86" s="28" t="s">
        <v>203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14473.77</v>
      </c>
      <c r="L86" s="29">
        <v>15182.64</v>
      </c>
      <c r="M86" s="29">
        <v>0</v>
      </c>
      <c r="N86" s="29">
        <v>0</v>
      </c>
      <c r="O86" s="30">
        <v>58603.96</v>
      </c>
      <c r="P86" s="29">
        <v>3184.23</v>
      </c>
      <c r="Q86" s="29">
        <v>6163.42</v>
      </c>
      <c r="R86" s="31">
        <v>7463.680000000002</v>
      </c>
      <c r="S86" s="31">
        <v>16811.33</v>
      </c>
      <c r="T86" s="32">
        <v>41792.63</v>
      </c>
    </row>
    <row r="87" spans="1:20" ht="18" customHeight="1">
      <c r="A87" s="27" t="s">
        <v>204</v>
      </c>
      <c r="B87" s="28" t="s">
        <v>205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14473.77</v>
      </c>
      <c r="L87" s="29">
        <v>7223.98</v>
      </c>
      <c r="M87" s="29">
        <v>0</v>
      </c>
      <c r="N87" s="29">
        <v>3184.23</v>
      </c>
      <c r="O87" s="30">
        <v>53829.530000000006</v>
      </c>
      <c r="P87" s="29">
        <v>3184.23</v>
      </c>
      <c r="Q87" s="29">
        <v>6986.94</v>
      </c>
      <c r="R87" s="31">
        <v>2588.89</v>
      </c>
      <c r="S87" s="31">
        <v>12760.06</v>
      </c>
      <c r="T87" s="32">
        <v>41069.47000000001</v>
      </c>
    </row>
    <row r="88" spans="1:20" ht="18" customHeight="1">
      <c r="A88" s="27" t="s">
        <v>206</v>
      </c>
      <c r="B88" s="28" t="s">
        <v>207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14473.77</v>
      </c>
      <c r="L88" s="29">
        <v>6694.81</v>
      </c>
      <c r="M88" s="29">
        <v>0</v>
      </c>
      <c r="N88" s="29">
        <v>0</v>
      </c>
      <c r="O88" s="30">
        <v>50116.13</v>
      </c>
      <c r="P88" s="29">
        <v>3184.23</v>
      </c>
      <c r="Q88" s="29">
        <v>6059.14</v>
      </c>
      <c r="R88" s="31">
        <v>2333.81</v>
      </c>
      <c r="S88" s="31">
        <v>11577.18</v>
      </c>
      <c r="T88" s="32">
        <v>38538.95</v>
      </c>
    </row>
    <row r="89" spans="1:20" ht="18" customHeight="1">
      <c r="A89" s="27" t="s">
        <v>208</v>
      </c>
      <c r="B89" s="28" t="s">
        <v>209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14473.77</v>
      </c>
      <c r="L89" s="29">
        <v>6839.6</v>
      </c>
      <c r="M89" s="29">
        <v>0</v>
      </c>
      <c r="N89" s="29">
        <v>3184.23</v>
      </c>
      <c r="O89" s="30">
        <v>53445.15</v>
      </c>
      <c r="P89" s="29">
        <v>3184.23</v>
      </c>
      <c r="Q89" s="29">
        <v>6830.53</v>
      </c>
      <c r="R89" s="31">
        <v>5877.75</v>
      </c>
      <c r="S89" s="31">
        <v>15892.51</v>
      </c>
      <c r="T89" s="32">
        <v>37552.64</v>
      </c>
    </row>
    <row r="90" spans="1:20" ht="18" customHeight="1">
      <c r="A90" s="27" t="s">
        <v>210</v>
      </c>
      <c r="B90" s="28" t="s">
        <v>211</v>
      </c>
      <c r="C90" s="29">
        <v>28947.55</v>
      </c>
      <c r="D90" s="27"/>
      <c r="E90" s="29">
        <v>0</v>
      </c>
      <c r="F90" s="29">
        <v>0</v>
      </c>
      <c r="G90" s="29">
        <v>1286.56</v>
      </c>
      <c r="H90" s="29">
        <v>0</v>
      </c>
      <c r="I90" s="30">
        <v>30234.11</v>
      </c>
      <c r="J90" s="29">
        <v>0</v>
      </c>
      <c r="K90" s="29">
        <v>15117.05</v>
      </c>
      <c r="L90" s="29">
        <v>6839.6</v>
      </c>
      <c r="M90" s="29">
        <v>0</v>
      </c>
      <c r="N90" s="29">
        <v>3184.23</v>
      </c>
      <c r="O90" s="30">
        <v>55374.990000000005</v>
      </c>
      <c r="P90" s="29">
        <v>3184.23</v>
      </c>
      <c r="Q90" s="29">
        <v>7445.02</v>
      </c>
      <c r="R90" s="31">
        <v>412.50999999999976</v>
      </c>
      <c r="S90" s="31">
        <v>11041.76</v>
      </c>
      <c r="T90" s="32">
        <v>44333.23</v>
      </c>
    </row>
    <row r="91" spans="1:20" ht="18" customHeight="1">
      <c r="A91" s="27" t="s">
        <v>212</v>
      </c>
      <c r="B91" s="28" t="s">
        <v>213</v>
      </c>
      <c r="C91" s="29">
        <v>28947.55</v>
      </c>
      <c r="D91" s="27" t="s">
        <v>140</v>
      </c>
      <c r="E91" s="29">
        <v>4265.95</v>
      </c>
      <c r="F91" s="29">
        <v>0</v>
      </c>
      <c r="G91" s="29">
        <v>0</v>
      </c>
      <c r="H91" s="29">
        <v>0</v>
      </c>
      <c r="I91" s="30">
        <v>33213.5</v>
      </c>
      <c r="J91" s="29">
        <v>0</v>
      </c>
      <c r="K91" s="29">
        <v>0</v>
      </c>
      <c r="L91" s="29">
        <f>6622.42+-63.64</f>
        <v>6558.78</v>
      </c>
      <c r="M91" s="29">
        <v>0</v>
      </c>
      <c r="N91" s="29">
        <v>0</v>
      </c>
      <c r="O91" s="30">
        <v>39835.92</v>
      </c>
      <c r="P91" s="29">
        <v>3184.23</v>
      </c>
      <c r="Q91" s="29">
        <v>7180.14</v>
      </c>
      <c r="R91" s="31">
        <v>5544.220000000001</v>
      </c>
      <c r="S91" s="31">
        <v>15908.59</v>
      </c>
      <c r="T91" s="32">
        <v>23927.33</v>
      </c>
    </row>
    <row r="92" spans="1:20" ht="18" customHeight="1">
      <c r="A92" s="27" t="s">
        <v>214</v>
      </c>
      <c r="B92" s="28" t="s">
        <v>215</v>
      </c>
      <c r="C92" s="29">
        <v>28947.55</v>
      </c>
      <c r="D92" s="27"/>
      <c r="E92" s="29">
        <v>0</v>
      </c>
      <c r="F92" s="29">
        <v>0</v>
      </c>
      <c r="G92" s="29">
        <v>7076.06</v>
      </c>
      <c r="H92" s="29">
        <v>2260.61</v>
      </c>
      <c r="I92" s="30">
        <v>33763</v>
      </c>
      <c r="J92" s="29">
        <v>0</v>
      </c>
      <c r="K92" s="29">
        <v>16881.5</v>
      </c>
      <c r="L92" s="29">
        <v>6453.48</v>
      </c>
      <c r="M92" s="29">
        <v>0</v>
      </c>
      <c r="N92" s="29">
        <v>0</v>
      </c>
      <c r="O92" s="30">
        <v>57097.98</v>
      </c>
      <c r="P92" s="29">
        <v>3184.23</v>
      </c>
      <c r="Q92" s="29">
        <v>7487.66</v>
      </c>
      <c r="R92" s="31">
        <v>412.50999999999976</v>
      </c>
      <c r="S92" s="31">
        <v>11084.4</v>
      </c>
      <c r="T92" s="32">
        <v>46013.579999999994</v>
      </c>
    </row>
    <row r="93" spans="1:20" ht="18" customHeight="1">
      <c r="A93" s="27" t="s">
        <v>216</v>
      </c>
      <c r="B93" s="28" t="s">
        <v>217</v>
      </c>
      <c r="C93" s="29">
        <v>28947.55</v>
      </c>
      <c r="D93" s="27" t="s">
        <v>191</v>
      </c>
      <c r="E93" s="29">
        <v>4265.95</v>
      </c>
      <c r="F93" s="29">
        <v>0</v>
      </c>
      <c r="G93" s="29">
        <v>0</v>
      </c>
      <c r="H93" s="29">
        <v>0</v>
      </c>
      <c r="I93" s="30">
        <v>33213.5</v>
      </c>
      <c r="J93" s="29">
        <v>0</v>
      </c>
      <c r="K93" s="29">
        <v>0</v>
      </c>
      <c r="L93" s="29">
        <v>6453.48</v>
      </c>
      <c r="M93" s="29">
        <v>0</v>
      </c>
      <c r="N93" s="29">
        <v>0</v>
      </c>
      <c r="O93" s="30">
        <v>39666.979999999996</v>
      </c>
      <c r="P93" s="29">
        <v>3184.23</v>
      </c>
      <c r="Q93" s="29">
        <v>7284.41</v>
      </c>
      <c r="R93" s="31">
        <v>7129.82</v>
      </c>
      <c r="S93" s="31">
        <v>17598.46</v>
      </c>
      <c r="T93" s="32">
        <v>22068.519999999997</v>
      </c>
    </row>
    <row r="94" spans="1:20" ht="18" customHeight="1">
      <c r="A94" s="27" t="s">
        <v>218</v>
      </c>
      <c r="B94" s="28" t="s">
        <v>219</v>
      </c>
      <c r="C94" s="29">
        <v>28947.55</v>
      </c>
      <c r="D94" s="27"/>
      <c r="E94" s="29">
        <v>0</v>
      </c>
      <c r="F94" s="29">
        <v>0</v>
      </c>
      <c r="G94" s="29">
        <v>2251.47</v>
      </c>
      <c r="H94" s="29">
        <v>0</v>
      </c>
      <c r="I94" s="30">
        <v>31199.02</v>
      </c>
      <c r="J94" s="29">
        <v>0</v>
      </c>
      <c r="K94" s="29">
        <v>15599.51</v>
      </c>
      <c r="L94" s="29">
        <v>16271.6</v>
      </c>
      <c r="M94" s="29">
        <v>0</v>
      </c>
      <c r="N94" s="29">
        <v>0</v>
      </c>
      <c r="O94" s="30">
        <v>63070.13</v>
      </c>
      <c r="P94" s="29">
        <v>3184.23</v>
      </c>
      <c r="Q94" s="29">
        <v>5974.08</v>
      </c>
      <c r="R94" s="31">
        <v>5715.280000000001</v>
      </c>
      <c r="S94" s="31">
        <v>14873.59</v>
      </c>
      <c r="T94" s="32">
        <v>48196.53999999999</v>
      </c>
    </row>
    <row r="95" spans="1:20" ht="18" customHeight="1">
      <c r="A95" s="27" t="s">
        <v>220</v>
      </c>
      <c r="B95" s="28" t="s">
        <v>221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6622.42</v>
      </c>
      <c r="M95" s="29">
        <v>0</v>
      </c>
      <c r="N95" s="29">
        <v>0</v>
      </c>
      <c r="O95" s="30">
        <v>35569.97</v>
      </c>
      <c r="P95" s="29">
        <v>3369.49</v>
      </c>
      <c r="Q95" s="29">
        <v>6575.62</v>
      </c>
      <c r="R95" s="31">
        <v>5996.250000000002</v>
      </c>
      <c r="S95" s="31">
        <v>15941.36</v>
      </c>
      <c r="T95" s="32">
        <v>19628.61</v>
      </c>
    </row>
    <row r="96" spans="1:20" ht="18" customHeight="1">
      <c r="A96" s="27" t="s">
        <v>222</v>
      </c>
      <c r="B96" s="28" t="s">
        <v>223</v>
      </c>
      <c r="C96" s="29">
        <v>28947.55</v>
      </c>
      <c r="D96" s="27"/>
      <c r="E96" s="29">
        <v>0</v>
      </c>
      <c r="F96" s="29">
        <v>0</v>
      </c>
      <c r="G96" s="29">
        <v>2251.47</v>
      </c>
      <c r="H96" s="29">
        <v>0</v>
      </c>
      <c r="I96" s="30">
        <v>31199.02</v>
      </c>
      <c r="J96" s="29">
        <v>750.49</v>
      </c>
      <c r="K96" s="29">
        <v>15599.51</v>
      </c>
      <c r="L96" s="29">
        <v>6622.42</v>
      </c>
      <c r="M96" s="29">
        <v>2251.47</v>
      </c>
      <c r="N96" s="29">
        <v>0</v>
      </c>
      <c r="O96" s="30">
        <v>56422.91</v>
      </c>
      <c r="P96" s="29">
        <v>3391.27</v>
      </c>
      <c r="Q96" s="29">
        <v>7964.5</v>
      </c>
      <c r="R96" s="31">
        <v>5624.61</v>
      </c>
      <c r="S96" s="31">
        <v>16980.38</v>
      </c>
      <c r="T96" s="32">
        <v>39442.53</v>
      </c>
    </row>
    <row r="97" spans="1:20" ht="18" customHeight="1">
      <c r="A97" s="27" t="s">
        <v>224</v>
      </c>
      <c r="B97" s="28" t="s">
        <v>225</v>
      </c>
      <c r="C97" s="29">
        <v>28947.55</v>
      </c>
      <c r="D97" s="27"/>
      <c r="E97" s="29">
        <v>0</v>
      </c>
      <c r="F97" s="29">
        <v>0</v>
      </c>
      <c r="G97" s="29">
        <v>0</v>
      </c>
      <c r="H97" s="29">
        <v>0</v>
      </c>
      <c r="I97" s="30">
        <v>28947.55</v>
      </c>
      <c r="J97" s="29">
        <v>0</v>
      </c>
      <c r="K97" s="29">
        <v>14473.77</v>
      </c>
      <c r="L97" s="29">
        <v>19705.16</v>
      </c>
      <c r="M97" s="29">
        <v>0</v>
      </c>
      <c r="N97" s="29">
        <v>3184.23</v>
      </c>
      <c r="O97" s="30">
        <v>66310.70999999999</v>
      </c>
      <c r="P97" s="29">
        <v>3184.23</v>
      </c>
      <c r="Q97" s="29">
        <v>5403.3</v>
      </c>
      <c r="R97" s="31">
        <v>6262.920000000002</v>
      </c>
      <c r="S97" s="31">
        <v>14850.45</v>
      </c>
      <c r="T97" s="32">
        <v>51460.259999999995</v>
      </c>
    </row>
    <row r="98" spans="1:20" ht="18" customHeight="1">
      <c r="A98" s="27" t="s">
        <v>226</v>
      </c>
      <c r="B98" s="28" t="s">
        <v>227</v>
      </c>
      <c r="C98" s="29">
        <v>28947.55</v>
      </c>
      <c r="D98" s="27" t="s">
        <v>140</v>
      </c>
      <c r="E98" s="29">
        <v>4265.95</v>
      </c>
      <c r="F98" s="29">
        <v>0</v>
      </c>
      <c r="G98" s="29">
        <v>0</v>
      </c>
      <c r="H98" s="29">
        <v>0</v>
      </c>
      <c r="I98" s="30">
        <v>33213.5</v>
      </c>
      <c r="J98" s="29">
        <v>0</v>
      </c>
      <c r="K98" s="29">
        <v>16606.75</v>
      </c>
      <c r="L98" s="29">
        <v>21456.35</v>
      </c>
      <c r="M98" s="29">
        <v>0</v>
      </c>
      <c r="N98" s="29">
        <v>0</v>
      </c>
      <c r="O98" s="30">
        <v>71276.6</v>
      </c>
      <c r="P98" s="29">
        <v>3328.25</v>
      </c>
      <c r="Q98" s="29">
        <v>7604.87</v>
      </c>
      <c r="R98" s="31">
        <v>2964.6400000000003</v>
      </c>
      <c r="S98" s="31">
        <v>13897.76</v>
      </c>
      <c r="T98" s="32">
        <v>57378.84</v>
      </c>
    </row>
    <row r="99" spans="1:20" ht="18" customHeight="1">
      <c r="A99" s="27" t="s">
        <v>228</v>
      </c>
      <c r="B99" s="28" t="s">
        <v>229</v>
      </c>
      <c r="C99" s="29">
        <v>28947.55</v>
      </c>
      <c r="D99" s="27"/>
      <c r="E99" s="29">
        <v>0</v>
      </c>
      <c r="F99" s="29">
        <v>0</v>
      </c>
      <c r="G99" s="29">
        <v>5146.23</v>
      </c>
      <c r="H99" s="29">
        <v>330.78</v>
      </c>
      <c r="I99" s="30">
        <v>33763</v>
      </c>
      <c r="J99" s="29">
        <v>0</v>
      </c>
      <c r="K99" s="29">
        <v>16881.5</v>
      </c>
      <c r="L99" s="29">
        <v>7223.98</v>
      </c>
      <c r="M99" s="29">
        <v>0</v>
      </c>
      <c r="N99" s="29">
        <v>3184.23</v>
      </c>
      <c r="O99" s="30">
        <v>61052.71</v>
      </c>
      <c r="P99" s="29">
        <v>3184.23</v>
      </c>
      <c r="Q99" s="29">
        <v>8311.19</v>
      </c>
      <c r="R99" s="31">
        <v>2689.059999999999</v>
      </c>
      <c r="S99" s="31">
        <v>14184.48</v>
      </c>
      <c r="T99" s="32">
        <v>46868.23</v>
      </c>
    </row>
    <row r="100" spans="1:20" ht="18" customHeight="1">
      <c r="A100" s="27" t="s">
        <v>230</v>
      </c>
      <c r="B100" s="28" t="s">
        <v>231</v>
      </c>
      <c r="C100" s="29">
        <v>28947.55</v>
      </c>
      <c r="D100" s="27"/>
      <c r="E100" s="29">
        <v>0</v>
      </c>
      <c r="F100" s="29">
        <v>0</v>
      </c>
      <c r="G100" s="29">
        <v>6432.78</v>
      </c>
      <c r="H100" s="29">
        <v>1617.33</v>
      </c>
      <c r="I100" s="30">
        <v>33763</v>
      </c>
      <c r="J100" s="29">
        <v>0</v>
      </c>
      <c r="K100" s="29">
        <v>0</v>
      </c>
      <c r="L100" s="29">
        <f>6694.81-381.82</f>
        <v>6312.990000000001</v>
      </c>
      <c r="M100" s="29">
        <v>0</v>
      </c>
      <c r="N100" s="29">
        <v>0</v>
      </c>
      <c r="O100" s="30">
        <v>40457.81</v>
      </c>
      <c r="P100" s="29">
        <v>3184.23</v>
      </c>
      <c r="Q100" s="29">
        <v>7435.53</v>
      </c>
      <c r="R100" s="31">
        <v>5672.77</v>
      </c>
      <c r="S100" s="31">
        <v>16292.53</v>
      </c>
      <c r="T100" s="32">
        <v>24165.28</v>
      </c>
    </row>
    <row r="101" spans="1:20" ht="18" customHeight="1">
      <c r="A101" s="27" t="s">
        <v>232</v>
      </c>
      <c r="B101" s="28" t="s">
        <v>233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0</v>
      </c>
      <c r="K101" s="29">
        <v>0</v>
      </c>
      <c r="L101" s="29">
        <f>6694.81-127.27</f>
        <v>6567.54</v>
      </c>
      <c r="M101" s="29">
        <v>0</v>
      </c>
      <c r="N101" s="29">
        <v>0</v>
      </c>
      <c r="O101" s="30">
        <v>35642.36</v>
      </c>
      <c r="P101" s="29">
        <v>3184.23</v>
      </c>
      <c r="Q101" s="29">
        <v>6111.28</v>
      </c>
      <c r="R101" s="31">
        <v>4120.129999999999</v>
      </c>
      <c r="S101" s="31">
        <v>13415.64</v>
      </c>
      <c r="T101" s="32">
        <v>22226.72</v>
      </c>
    </row>
    <row r="102" spans="1:20" ht="18" customHeight="1">
      <c r="A102" s="27" t="s">
        <v>234</v>
      </c>
      <c r="B102" s="28" t="s">
        <v>235</v>
      </c>
      <c r="C102" s="29">
        <v>28947.55</v>
      </c>
      <c r="D102" s="27"/>
      <c r="E102" s="29">
        <v>0</v>
      </c>
      <c r="F102" s="29">
        <v>0</v>
      </c>
      <c r="G102" s="29">
        <v>0</v>
      </c>
      <c r="H102" s="29">
        <v>0</v>
      </c>
      <c r="I102" s="30">
        <v>28947.55</v>
      </c>
      <c r="J102" s="29">
        <v>0</v>
      </c>
      <c r="K102" s="29">
        <v>14473.77</v>
      </c>
      <c r="L102" s="29">
        <v>5777.73</v>
      </c>
      <c r="M102" s="29">
        <v>0</v>
      </c>
      <c r="N102" s="29">
        <v>0</v>
      </c>
      <c r="O102" s="30">
        <v>49199.05</v>
      </c>
      <c r="P102" s="29">
        <v>3184.23</v>
      </c>
      <c r="Q102" s="29">
        <v>6215.55</v>
      </c>
      <c r="R102" s="31">
        <v>2976.4599999999996</v>
      </c>
      <c r="S102" s="31">
        <v>12376.24</v>
      </c>
      <c r="T102" s="32">
        <v>36822.810000000005</v>
      </c>
    </row>
    <row r="103" spans="1:20" ht="18" customHeight="1">
      <c r="A103" s="27" t="s">
        <v>236</v>
      </c>
      <c r="B103" s="28" t="s">
        <v>237</v>
      </c>
      <c r="C103" s="29">
        <v>28947.55</v>
      </c>
      <c r="D103" s="27"/>
      <c r="E103" s="29">
        <v>0</v>
      </c>
      <c r="F103" s="29">
        <v>0</v>
      </c>
      <c r="G103" s="29">
        <v>0</v>
      </c>
      <c r="H103" s="29">
        <v>0</v>
      </c>
      <c r="I103" s="30">
        <v>28947.55</v>
      </c>
      <c r="J103" s="29">
        <v>0</v>
      </c>
      <c r="K103" s="29">
        <v>14473.77</v>
      </c>
      <c r="L103" s="29">
        <v>35787.15</v>
      </c>
      <c r="M103" s="29">
        <v>0</v>
      </c>
      <c r="N103" s="29">
        <v>0</v>
      </c>
      <c r="O103" s="30">
        <v>79208.47</v>
      </c>
      <c r="P103" s="29">
        <v>3184.23</v>
      </c>
      <c r="Q103" s="29">
        <v>6111.28</v>
      </c>
      <c r="R103" s="31">
        <v>412.5100000000007</v>
      </c>
      <c r="S103" s="31">
        <v>9708.02</v>
      </c>
      <c r="T103" s="32">
        <v>69500.45</v>
      </c>
    </row>
    <row r="104" spans="1:20" ht="18" customHeight="1">
      <c r="A104" s="27" t="s">
        <v>238</v>
      </c>
      <c r="B104" s="28" t="s">
        <v>239</v>
      </c>
      <c r="C104" s="29">
        <v>28947.55</v>
      </c>
      <c r="D104" s="27"/>
      <c r="E104" s="29">
        <v>0</v>
      </c>
      <c r="F104" s="29">
        <v>0</v>
      </c>
      <c r="G104" s="29">
        <v>6754.42</v>
      </c>
      <c r="H104" s="29">
        <v>1938.97</v>
      </c>
      <c r="I104" s="30">
        <v>33763</v>
      </c>
      <c r="J104" s="29">
        <v>0</v>
      </c>
      <c r="K104" s="29">
        <v>16881.5</v>
      </c>
      <c r="L104" s="29">
        <v>6694.81</v>
      </c>
      <c r="M104" s="29">
        <v>0</v>
      </c>
      <c r="N104" s="29">
        <v>3184.23</v>
      </c>
      <c r="O104" s="30">
        <v>60523.54</v>
      </c>
      <c r="P104" s="29">
        <v>3184.23</v>
      </c>
      <c r="Q104" s="29">
        <v>8415.47</v>
      </c>
      <c r="R104" s="31">
        <v>412.50999999999976</v>
      </c>
      <c r="S104" s="31">
        <v>12012.21</v>
      </c>
      <c r="T104" s="32">
        <v>48511.33</v>
      </c>
    </row>
    <row r="105" spans="1:20" ht="18" customHeight="1">
      <c r="A105" s="27" t="s">
        <v>240</v>
      </c>
      <c r="B105" s="28" t="s">
        <v>241</v>
      </c>
      <c r="C105" s="29">
        <v>28947.55</v>
      </c>
      <c r="D105" s="27"/>
      <c r="E105" s="29">
        <v>0</v>
      </c>
      <c r="F105" s="29">
        <v>0</v>
      </c>
      <c r="G105" s="29">
        <v>9327.53</v>
      </c>
      <c r="H105" s="29">
        <v>4512.08</v>
      </c>
      <c r="I105" s="30">
        <v>33763</v>
      </c>
      <c r="J105" s="29">
        <v>0</v>
      </c>
      <c r="K105" s="29">
        <v>16881.5</v>
      </c>
      <c r="L105" s="29">
        <v>6622.42</v>
      </c>
      <c r="M105" s="29">
        <v>0</v>
      </c>
      <c r="N105" s="29">
        <v>0</v>
      </c>
      <c r="O105" s="30">
        <v>57266.92</v>
      </c>
      <c r="P105" s="29">
        <v>3434.83</v>
      </c>
      <c r="Q105" s="29">
        <v>7993.1</v>
      </c>
      <c r="R105" s="31">
        <v>716.8799999999992</v>
      </c>
      <c r="S105" s="31">
        <v>12144.81</v>
      </c>
      <c r="T105" s="32">
        <v>45122.11</v>
      </c>
    </row>
    <row r="106" spans="1:20" ht="18" customHeight="1">
      <c r="A106" s="27" t="s">
        <v>242</v>
      </c>
      <c r="B106" s="28" t="s">
        <v>243</v>
      </c>
      <c r="C106" s="29">
        <v>28947.55</v>
      </c>
      <c r="D106" s="27"/>
      <c r="E106" s="29">
        <v>0</v>
      </c>
      <c r="F106" s="29">
        <v>0</v>
      </c>
      <c r="G106" s="29">
        <v>0</v>
      </c>
      <c r="H106" s="29">
        <v>0</v>
      </c>
      <c r="I106" s="30">
        <v>28947.55</v>
      </c>
      <c r="J106" s="29">
        <v>0</v>
      </c>
      <c r="K106" s="29">
        <v>14473.77</v>
      </c>
      <c r="L106" s="29">
        <v>6694.81</v>
      </c>
      <c r="M106" s="29">
        <v>0</v>
      </c>
      <c r="N106" s="29">
        <v>0</v>
      </c>
      <c r="O106" s="30">
        <v>50116.13</v>
      </c>
      <c r="P106" s="29">
        <v>3184.23</v>
      </c>
      <c r="Q106" s="29">
        <v>6059.14</v>
      </c>
      <c r="R106" s="31">
        <v>412.50999999999885</v>
      </c>
      <c r="S106" s="31">
        <v>9655.88</v>
      </c>
      <c r="T106" s="32">
        <v>40460.25</v>
      </c>
    </row>
    <row r="107" spans="1:20" ht="18" customHeight="1">
      <c r="A107" s="27" t="s">
        <v>244</v>
      </c>
      <c r="B107" s="28" t="s">
        <v>245</v>
      </c>
      <c r="C107" s="29">
        <v>28947.55</v>
      </c>
      <c r="D107" s="27"/>
      <c r="E107" s="29">
        <v>0</v>
      </c>
      <c r="F107" s="29">
        <v>0</v>
      </c>
      <c r="G107" s="29">
        <v>6754.42</v>
      </c>
      <c r="H107" s="29">
        <v>1938.97</v>
      </c>
      <c r="I107" s="30">
        <v>33763</v>
      </c>
      <c r="J107" s="29">
        <v>0</v>
      </c>
      <c r="K107" s="29">
        <v>16881.5</v>
      </c>
      <c r="L107" s="29">
        <v>22229.74</v>
      </c>
      <c r="M107" s="29">
        <v>0</v>
      </c>
      <c r="N107" s="29">
        <v>3184.23</v>
      </c>
      <c r="O107" s="30">
        <v>76058.47</v>
      </c>
      <c r="P107" s="29">
        <v>3184.23</v>
      </c>
      <c r="Q107" s="29">
        <v>8311.19</v>
      </c>
      <c r="R107" s="31">
        <v>5119.8099999999995</v>
      </c>
      <c r="S107" s="31">
        <v>16615.23</v>
      </c>
      <c r="T107" s="32">
        <v>59443.240000000005</v>
      </c>
    </row>
    <row r="108" spans="1:20" ht="18" customHeight="1">
      <c r="A108" s="27" t="s">
        <v>246</v>
      </c>
      <c r="B108" s="28" t="s">
        <v>247</v>
      </c>
      <c r="C108" s="29">
        <v>28947.55</v>
      </c>
      <c r="D108" s="27"/>
      <c r="E108" s="29">
        <v>0</v>
      </c>
      <c r="F108" s="29">
        <v>0</v>
      </c>
      <c r="G108" s="29">
        <v>0</v>
      </c>
      <c r="H108" s="29">
        <v>0</v>
      </c>
      <c r="I108" s="30">
        <v>28947.55</v>
      </c>
      <c r="J108" s="29">
        <v>0</v>
      </c>
      <c r="K108" s="29">
        <v>14473.77</v>
      </c>
      <c r="L108" s="29">
        <v>6839.6</v>
      </c>
      <c r="M108" s="29">
        <v>0</v>
      </c>
      <c r="N108" s="29">
        <v>3184.23</v>
      </c>
      <c r="O108" s="30">
        <v>53445.15</v>
      </c>
      <c r="P108" s="29">
        <v>3184.23</v>
      </c>
      <c r="Q108" s="29">
        <v>7091.22</v>
      </c>
      <c r="R108" s="31">
        <v>412.50999999999885</v>
      </c>
      <c r="S108" s="31">
        <v>10687.96</v>
      </c>
      <c r="T108" s="32">
        <v>42757.19</v>
      </c>
    </row>
    <row r="109" spans="1:20" ht="18" customHeight="1">
      <c r="A109" s="27" t="s">
        <v>248</v>
      </c>
      <c r="B109" s="39" t="s">
        <v>249</v>
      </c>
      <c r="C109" s="29">
        <v>28947.55</v>
      </c>
      <c r="D109" s="27" t="s">
        <v>250</v>
      </c>
      <c r="E109" s="29">
        <v>4875.38</v>
      </c>
      <c r="F109" s="29">
        <v>0</v>
      </c>
      <c r="G109" s="29">
        <v>0</v>
      </c>
      <c r="H109" s="29">
        <v>59.93</v>
      </c>
      <c r="I109" s="30">
        <v>33763</v>
      </c>
      <c r="J109" s="29">
        <v>0</v>
      </c>
      <c r="K109" s="29">
        <v>0</v>
      </c>
      <c r="L109" s="29">
        <v>6622.42</v>
      </c>
      <c r="M109" s="29">
        <v>5789.51</v>
      </c>
      <c r="N109" s="29">
        <v>0</v>
      </c>
      <c r="O109" s="30">
        <v>46174.93</v>
      </c>
      <c r="P109" s="29">
        <v>3184.23</v>
      </c>
      <c r="Q109" s="29">
        <v>9027.64</v>
      </c>
      <c r="R109" s="31">
        <v>7434.4000000000015</v>
      </c>
      <c r="S109" s="31">
        <v>19646.27</v>
      </c>
      <c r="T109" s="32">
        <v>26528.66</v>
      </c>
    </row>
    <row r="110" spans="1:20" ht="18" customHeight="1">
      <c r="A110" s="27" t="s">
        <v>251</v>
      </c>
      <c r="B110" s="28" t="s">
        <v>252</v>
      </c>
      <c r="C110" s="29">
        <v>28947.55</v>
      </c>
      <c r="D110" s="27"/>
      <c r="E110" s="29">
        <v>0</v>
      </c>
      <c r="F110" s="29">
        <v>0</v>
      </c>
      <c r="G110" s="29">
        <v>9649.17</v>
      </c>
      <c r="H110" s="29">
        <v>4833.72</v>
      </c>
      <c r="I110" s="30">
        <v>33763</v>
      </c>
      <c r="J110" s="29">
        <v>0</v>
      </c>
      <c r="K110" s="29">
        <v>0</v>
      </c>
      <c r="L110" s="29">
        <v>6694.81</v>
      </c>
      <c r="M110" s="29">
        <v>0</v>
      </c>
      <c r="N110" s="29">
        <v>3184.23</v>
      </c>
      <c r="O110" s="30">
        <v>43642.04</v>
      </c>
      <c r="P110" s="29">
        <v>3184.23</v>
      </c>
      <c r="Q110" s="29">
        <v>8092.93</v>
      </c>
      <c r="R110" s="31">
        <v>7862.130000000001</v>
      </c>
      <c r="S110" s="31">
        <v>19139.29</v>
      </c>
      <c r="T110" s="32">
        <v>24502.75</v>
      </c>
    </row>
    <row r="111" spans="1:20" ht="18" customHeight="1">
      <c r="A111" s="27" t="s">
        <v>253</v>
      </c>
      <c r="B111" s="28" t="s">
        <v>254</v>
      </c>
      <c r="C111" s="29">
        <v>28947.55</v>
      </c>
      <c r="D111" s="27" t="s">
        <v>255</v>
      </c>
      <c r="E111" s="29">
        <v>4875.38</v>
      </c>
      <c r="F111" s="29">
        <v>0</v>
      </c>
      <c r="G111" s="29">
        <v>0</v>
      </c>
      <c r="H111" s="29">
        <v>59.93</v>
      </c>
      <c r="I111" s="30">
        <v>33763</v>
      </c>
      <c r="J111" s="29">
        <v>0</v>
      </c>
      <c r="K111" s="29">
        <v>0</v>
      </c>
      <c r="L111" s="29">
        <f>7223.98-190.91</f>
        <v>7033.07</v>
      </c>
      <c r="M111" s="29">
        <v>0</v>
      </c>
      <c r="N111" s="29">
        <v>3184.23</v>
      </c>
      <c r="O111" s="30">
        <v>44171.21</v>
      </c>
      <c r="P111" s="29">
        <v>9788.21</v>
      </c>
      <c r="Q111" s="29">
        <v>22952.91</v>
      </c>
      <c r="R111" s="31">
        <v>6602.509999999998</v>
      </c>
      <c r="S111" s="31">
        <v>39343.63</v>
      </c>
      <c r="T111" s="32">
        <v>4827.580000000002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Zeros="0" zoomScale="90" zoomScaleNormal="90" workbookViewId="0" topLeftCell="A28">
      <selection activeCell="E27" sqref="E27"/>
    </sheetView>
  </sheetViews>
  <sheetFormatPr defaultColWidth="9.140625" defaultRowHeight="17.25" customHeight="1"/>
  <cols>
    <col min="1" max="1" width="45.7109375" style="0" customWidth="1"/>
    <col min="2" max="2" width="20.71093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256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257</v>
      </c>
      <c r="B24" s="40" t="s">
        <v>258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13750.08</v>
      </c>
      <c r="L24" s="29">
        <v>6429.34</v>
      </c>
      <c r="M24" s="29">
        <v>2750.02</v>
      </c>
      <c r="N24" s="29">
        <v>0</v>
      </c>
      <c r="O24" s="30">
        <v>50429.60999999999</v>
      </c>
      <c r="P24" s="29">
        <v>3025.02</v>
      </c>
      <c r="Q24" s="29">
        <v>6617.56</v>
      </c>
      <c r="R24" s="31">
        <v>412.50999999999976</v>
      </c>
      <c r="S24" s="31">
        <v>10055.09</v>
      </c>
      <c r="T24" s="32">
        <v>40374.51999999999</v>
      </c>
    </row>
    <row r="25" spans="1:20" ht="18" customHeight="1">
      <c r="A25" s="27" t="s">
        <v>259</v>
      </c>
      <c r="B25" s="40" t="s">
        <v>260</v>
      </c>
      <c r="C25" s="29">
        <v>27500.17</v>
      </c>
      <c r="D25" s="27"/>
      <c r="E25" s="29">
        <v>0</v>
      </c>
      <c r="F25" s="29">
        <v>0</v>
      </c>
      <c r="G25" s="29">
        <v>9166.71</v>
      </c>
      <c r="H25" s="29">
        <v>2903.88</v>
      </c>
      <c r="I25" s="30">
        <v>33763</v>
      </c>
      <c r="J25" s="29">
        <v>0</v>
      </c>
      <c r="K25" s="29">
        <v>16881.5</v>
      </c>
      <c r="L25" s="29">
        <v>6429.34</v>
      </c>
      <c r="M25" s="29">
        <v>0</v>
      </c>
      <c r="N25" s="29">
        <v>0</v>
      </c>
      <c r="O25" s="30">
        <v>57073.84</v>
      </c>
      <c r="P25" s="29">
        <v>3025.02</v>
      </c>
      <c r="Q25" s="29">
        <v>7173.95</v>
      </c>
      <c r="R25" s="31">
        <v>1712.5099999999998</v>
      </c>
      <c r="S25" s="31">
        <v>11911.48</v>
      </c>
      <c r="T25" s="32">
        <v>45162.36</v>
      </c>
    </row>
    <row r="26" spans="1:20" ht="18" customHeight="1">
      <c r="A26" s="27" t="s">
        <v>261</v>
      </c>
      <c r="B26" s="40" t="s">
        <v>262</v>
      </c>
      <c r="C26" s="29">
        <v>27500.17</v>
      </c>
      <c r="D26" s="27"/>
      <c r="E26" s="29">
        <v>0</v>
      </c>
      <c r="F26" s="29">
        <v>0</v>
      </c>
      <c r="G26" s="29">
        <v>482.46</v>
      </c>
      <c r="H26" s="29">
        <v>0</v>
      </c>
      <c r="I26" s="30">
        <v>27982.629999999997</v>
      </c>
      <c r="J26" s="29">
        <v>0</v>
      </c>
      <c r="K26" s="29">
        <v>14715</v>
      </c>
      <c r="L26" s="29">
        <v>6453.48</v>
      </c>
      <c r="M26" s="29">
        <v>1447.38</v>
      </c>
      <c r="N26" s="29">
        <v>0</v>
      </c>
      <c r="O26" s="30">
        <v>50598.49</v>
      </c>
      <c r="P26" s="29">
        <v>3025.02</v>
      </c>
      <c r="Q26" s="29">
        <v>6183.46</v>
      </c>
      <c r="R26" s="31">
        <v>1477.1499999999992</v>
      </c>
      <c r="S26" s="31">
        <v>10685.63</v>
      </c>
      <c r="T26" s="32">
        <v>39912.86</v>
      </c>
    </row>
    <row r="27" spans="1:20" ht="18" customHeight="1">
      <c r="A27" s="27" t="s">
        <v>263</v>
      </c>
      <c r="B27" s="40" t="s">
        <v>264</v>
      </c>
      <c r="C27" s="29">
        <v>27500.17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27500.17</v>
      </c>
      <c r="J27" s="29">
        <v>0</v>
      </c>
      <c r="K27" s="29">
        <v>13750.08</v>
      </c>
      <c r="L27" s="29">
        <v>6429.34</v>
      </c>
      <c r="M27" s="29">
        <v>0</v>
      </c>
      <c r="N27" s="29">
        <v>0</v>
      </c>
      <c r="O27" s="30">
        <v>47679.59</v>
      </c>
      <c r="P27" s="29">
        <v>3025.02</v>
      </c>
      <c r="Q27" s="29">
        <v>5861.31</v>
      </c>
      <c r="R27" s="31">
        <v>5427.919999999998</v>
      </c>
      <c r="S27" s="31">
        <v>14314.25</v>
      </c>
      <c r="T27" s="32">
        <v>33365.34</v>
      </c>
    </row>
    <row r="28" spans="1:20" ht="18" customHeight="1">
      <c r="A28" s="27" t="s">
        <v>265</v>
      </c>
      <c r="B28" s="40" t="s">
        <v>266</v>
      </c>
      <c r="C28" s="29">
        <v>27500.17</v>
      </c>
      <c r="D28" s="27"/>
      <c r="E28" s="29">
        <v>0</v>
      </c>
      <c r="F28" s="29">
        <v>0</v>
      </c>
      <c r="G28" s="29">
        <v>4583.36</v>
      </c>
      <c r="H28" s="29">
        <v>0</v>
      </c>
      <c r="I28" s="30">
        <v>32083.53</v>
      </c>
      <c r="J28" s="29">
        <v>0</v>
      </c>
      <c r="K28" s="29">
        <v>16041.76</v>
      </c>
      <c r="L28" s="29">
        <v>6453.48</v>
      </c>
      <c r="M28" s="29">
        <v>0</v>
      </c>
      <c r="N28" s="29">
        <v>0</v>
      </c>
      <c r="O28" s="30">
        <v>54578.77</v>
      </c>
      <c r="P28" s="29">
        <v>3025.02</v>
      </c>
      <c r="Q28" s="29">
        <v>7121.73</v>
      </c>
      <c r="R28" s="31">
        <v>435.37999999999965</v>
      </c>
      <c r="S28" s="31">
        <v>10582.13</v>
      </c>
      <c r="T28" s="32">
        <v>43996.64000000001</v>
      </c>
    </row>
    <row r="29" spans="1:20" ht="18" customHeight="1">
      <c r="A29" s="27" t="s">
        <v>267</v>
      </c>
      <c r="B29" s="40" t="s">
        <v>268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13750.08</v>
      </c>
      <c r="L29" s="29">
        <v>6453.48</v>
      </c>
      <c r="M29" s="29">
        <v>0</v>
      </c>
      <c r="N29" s="29">
        <v>0</v>
      </c>
      <c r="O29" s="30">
        <v>47703.73</v>
      </c>
      <c r="P29" s="29">
        <v>3025.02</v>
      </c>
      <c r="Q29" s="29">
        <v>5757.03</v>
      </c>
      <c r="R29" s="31">
        <v>412.50999999999976</v>
      </c>
      <c r="S29" s="31">
        <v>9194.56</v>
      </c>
      <c r="T29" s="32">
        <v>38509.17</v>
      </c>
    </row>
    <row r="30" spans="1:20" ht="18" customHeight="1">
      <c r="A30" s="27" t="s">
        <v>269</v>
      </c>
      <c r="B30" s="40" t="s">
        <v>270</v>
      </c>
      <c r="C30" s="29">
        <v>27500.17</v>
      </c>
      <c r="D30" s="27"/>
      <c r="E30" s="29">
        <v>0</v>
      </c>
      <c r="F30" s="29">
        <v>0</v>
      </c>
      <c r="G30" s="29">
        <v>7027.81</v>
      </c>
      <c r="H30" s="29">
        <v>764.98</v>
      </c>
      <c r="I30" s="30">
        <v>33762.99999999999</v>
      </c>
      <c r="J30" s="29">
        <v>0</v>
      </c>
      <c r="K30" s="29">
        <v>16881.5</v>
      </c>
      <c r="L30" s="29">
        <v>40385.42</v>
      </c>
      <c r="M30" s="29">
        <v>0</v>
      </c>
      <c r="N30" s="29">
        <v>0</v>
      </c>
      <c r="O30" s="30">
        <v>91029.91999999998</v>
      </c>
      <c r="P30" s="29">
        <v>3025.02</v>
      </c>
      <c r="Q30" s="29">
        <v>7531.45</v>
      </c>
      <c r="R30" s="31">
        <v>412.50999999999976</v>
      </c>
      <c r="S30" s="31">
        <v>10968.98</v>
      </c>
      <c r="T30" s="32">
        <v>80060.93999999999</v>
      </c>
    </row>
    <row r="31" spans="1:20" ht="18" customHeight="1">
      <c r="A31" s="27" t="s">
        <v>271</v>
      </c>
      <c r="B31" s="40" t="s">
        <v>272</v>
      </c>
      <c r="C31" s="29">
        <v>27500.17</v>
      </c>
      <c r="D31" s="27"/>
      <c r="E31" s="29">
        <v>0</v>
      </c>
      <c r="F31" s="29">
        <v>0</v>
      </c>
      <c r="G31" s="29">
        <v>9166.71</v>
      </c>
      <c r="H31" s="29">
        <v>2903.88</v>
      </c>
      <c r="I31" s="30">
        <v>33763</v>
      </c>
      <c r="J31" s="29">
        <v>0</v>
      </c>
      <c r="K31" s="29">
        <v>16881.5</v>
      </c>
      <c r="L31" s="29">
        <v>6453.48</v>
      </c>
      <c r="M31" s="29">
        <v>0</v>
      </c>
      <c r="N31" s="29">
        <v>0</v>
      </c>
      <c r="O31" s="30">
        <v>57097.98</v>
      </c>
      <c r="P31" s="29">
        <v>3025.02</v>
      </c>
      <c r="Q31" s="29">
        <v>7583.58</v>
      </c>
      <c r="R31" s="31">
        <v>3896.1299999999997</v>
      </c>
      <c r="S31" s="31">
        <v>14504.73</v>
      </c>
      <c r="T31" s="32">
        <v>42593.25</v>
      </c>
    </row>
    <row r="32" spans="1:20" ht="18" customHeight="1">
      <c r="A32" s="27" t="s">
        <v>273</v>
      </c>
      <c r="B32" s="40" t="s">
        <v>274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13750.08</v>
      </c>
      <c r="L32" s="29">
        <v>6429.34</v>
      </c>
      <c r="M32" s="29">
        <v>2750.02</v>
      </c>
      <c r="N32" s="29">
        <v>0</v>
      </c>
      <c r="O32" s="30">
        <v>50429.60999999999</v>
      </c>
      <c r="P32" s="29">
        <v>3025.02</v>
      </c>
      <c r="Q32" s="29">
        <v>6617.56</v>
      </c>
      <c r="R32" s="31">
        <v>4261.379999999999</v>
      </c>
      <c r="S32" s="31">
        <v>13903.96</v>
      </c>
      <c r="T32" s="32">
        <v>36525.649999999994</v>
      </c>
    </row>
    <row r="33" spans="1:20" ht="18" customHeight="1">
      <c r="A33" s="27" t="s">
        <v>275</v>
      </c>
      <c r="B33" s="40" t="s">
        <v>276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13750.08</v>
      </c>
      <c r="L33" s="29">
        <v>6429.34</v>
      </c>
      <c r="M33" s="29">
        <v>0</v>
      </c>
      <c r="N33" s="29">
        <v>0</v>
      </c>
      <c r="O33" s="30">
        <v>47679.59</v>
      </c>
      <c r="P33" s="29">
        <v>3025.02</v>
      </c>
      <c r="Q33" s="29">
        <v>5861.31</v>
      </c>
      <c r="R33" s="31">
        <v>678.6699999999996</v>
      </c>
      <c r="S33" s="31">
        <v>9565</v>
      </c>
      <c r="T33" s="32">
        <v>38114.59</v>
      </c>
    </row>
    <row r="34" spans="1:20" ht="18" customHeight="1">
      <c r="A34" s="27" t="s">
        <v>277</v>
      </c>
      <c r="B34" s="40" t="s">
        <v>278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13750.08</v>
      </c>
      <c r="L34" s="29">
        <v>6453.48</v>
      </c>
      <c r="M34" s="29">
        <v>0</v>
      </c>
      <c r="N34" s="29">
        <v>0</v>
      </c>
      <c r="O34" s="30">
        <v>47703.73</v>
      </c>
      <c r="P34" s="29">
        <v>3025.02</v>
      </c>
      <c r="Q34" s="29">
        <v>5809.17</v>
      </c>
      <c r="R34" s="31">
        <v>1811.98</v>
      </c>
      <c r="S34" s="31">
        <v>10646.17</v>
      </c>
      <c r="T34" s="32">
        <v>37057.56</v>
      </c>
    </row>
    <row r="35" spans="1:20" ht="18" customHeight="1">
      <c r="A35" s="27" t="s">
        <v>279</v>
      </c>
      <c r="B35" s="40" t="s">
        <v>280</v>
      </c>
      <c r="C35" s="29">
        <v>0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0</v>
      </c>
      <c r="J35" s="29">
        <v>0</v>
      </c>
      <c r="K35" s="29">
        <v>16881.5</v>
      </c>
      <c r="L35" s="29">
        <f>102689-1400</f>
        <v>101289</v>
      </c>
      <c r="M35" s="29">
        <v>0</v>
      </c>
      <c r="N35" s="29">
        <v>0</v>
      </c>
      <c r="O35" s="30">
        <v>119570.5</v>
      </c>
      <c r="P35" s="29">
        <v>1856.97</v>
      </c>
      <c r="Q35" s="29">
        <v>3053.84</v>
      </c>
      <c r="R35" s="31">
        <v>412.50999999999954</v>
      </c>
      <c r="S35" s="31">
        <v>5323.32</v>
      </c>
      <c r="T35" s="32">
        <v>114247.18</v>
      </c>
    </row>
    <row r="36" spans="1:20" ht="18" customHeight="1">
      <c r="A36" s="27" t="s">
        <v>281</v>
      </c>
      <c r="B36" s="40" t="s">
        <v>282</v>
      </c>
      <c r="C36" s="29">
        <v>27500.17</v>
      </c>
      <c r="D36" s="27"/>
      <c r="E36" s="29">
        <v>0</v>
      </c>
      <c r="F36" s="29">
        <v>0</v>
      </c>
      <c r="G36" s="29">
        <v>9166.71</v>
      </c>
      <c r="H36" s="29">
        <v>2903.88</v>
      </c>
      <c r="I36" s="30">
        <v>33763</v>
      </c>
      <c r="J36" s="29">
        <v>0</v>
      </c>
      <c r="K36" s="29">
        <v>16881.5</v>
      </c>
      <c r="L36" s="29">
        <v>6694.81</v>
      </c>
      <c r="M36" s="29">
        <v>0</v>
      </c>
      <c r="N36" s="29">
        <v>0</v>
      </c>
      <c r="O36" s="30">
        <v>57339.31</v>
      </c>
      <c r="P36" s="29">
        <v>3025.02</v>
      </c>
      <c r="Q36" s="29">
        <v>7322.9</v>
      </c>
      <c r="R36" s="31">
        <v>5616.81</v>
      </c>
      <c r="S36" s="31">
        <v>15964.73</v>
      </c>
      <c r="T36" s="32">
        <v>41374.58</v>
      </c>
    </row>
    <row r="37" spans="1:20" ht="18" customHeight="1">
      <c r="A37" s="27" t="s">
        <v>283</v>
      </c>
      <c r="B37" s="40" t="s">
        <v>284</v>
      </c>
      <c r="C37" s="29">
        <v>27500.17</v>
      </c>
      <c r="D37" s="27"/>
      <c r="E37" s="29">
        <v>0</v>
      </c>
      <c r="F37" s="29">
        <v>0</v>
      </c>
      <c r="G37" s="29">
        <v>9166.71</v>
      </c>
      <c r="H37" s="29">
        <v>2903.88</v>
      </c>
      <c r="I37" s="30">
        <v>33763</v>
      </c>
      <c r="J37" s="29">
        <v>0</v>
      </c>
      <c r="K37" s="29">
        <v>16881.5</v>
      </c>
      <c r="L37" s="29">
        <v>6453.48</v>
      </c>
      <c r="M37" s="29">
        <v>0</v>
      </c>
      <c r="N37" s="29">
        <v>0</v>
      </c>
      <c r="O37" s="30">
        <v>57097.98</v>
      </c>
      <c r="P37" s="29">
        <v>3025.02</v>
      </c>
      <c r="Q37" s="29">
        <v>7583.58</v>
      </c>
      <c r="R37" s="31">
        <v>3231.0000000000005</v>
      </c>
      <c r="S37" s="31">
        <v>13839.6</v>
      </c>
      <c r="T37" s="32">
        <v>43258.38</v>
      </c>
    </row>
    <row r="38" spans="1:20" ht="18" customHeight="1">
      <c r="A38" s="27" t="s">
        <v>285</v>
      </c>
      <c r="B38" s="40" t="s">
        <v>286</v>
      </c>
      <c r="C38" s="29">
        <v>27500.17</v>
      </c>
      <c r="D38" s="27"/>
      <c r="E38" s="29">
        <v>0</v>
      </c>
      <c r="F38" s="29">
        <v>0</v>
      </c>
      <c r="G38" s="29">
        <v>305.56</v>
      </c>
      <c r="H38" s="29">
        <v>0</v>
      </c>
      <c r="I38" s="30">
        <v>27805.73</v>
      </c>
      <c r="J38" s="29">
        <v>0</v>
      </c>
      <c r="K38" s="29">
        <v>14626.55</v>
      </c>
      <c r="L38" s="29">
        <v>6453.48</v>
      </c>
      <c r="M38" s="29">
        <v>1447.38</v>
      </c>
      <c r="N38" s="29">
        <v>0</v>
      </c>
      <c r="O38" s="30">
        <v>50333.13999999999</v>
      </c>
      <c r="P38" s="29">
        <v>3025.02</v>
      </c>
      <c r="Q38" s="29">
        <v>6343.36</v>
      </c>
      <c r="R38" s="31">
        <v>5124.620000000001</v>
      </c>
      <c r="S38" s="31">
        <v>14493</v>
      </c>
      <c r="T38" s="32">
        <v>35840.13999999999</v>
      </c>
    </row>
    <row r="39" spans="1:20" ht="18" customHeight="1">
      <c r="A39" s="27" t="s">
        <v>287</v>
      </c>
      <c r="B39" s="40" t="s">
        <v>288</v>
      </c>
      <c r="C39" s="29">
        <v>27500.17</v>
      </c>
      <c r="D39" s="27"/>
      <c r="E39" s="29">
        <v>0</v>
      </c>
      <c r="F39" s="29">
        <v>0</v>
      </c>
      <c r="G39" s="29">
        <f>6722.26-2138.9</f>
        <v>4583.360000000001</v>
      </c>
      <c r="H39" s="29">
        <v>0</v>
      </c>
      <c r="I39" s="30">
        <f>34222.43-2138.9</f>
        <v>32083.53</v>
      </c>
      <c r="J39" s="29">
        <v>0</v>
      </c>
      <c r="K39" s="29">
        <v>16881.5</v>
      </c>
      <c r="L39" s="29">
        <v>6453.48</v>
      </c>
      <c r="M39" s="29">
        <v>2138.9</v>
      </c>
      <c r="N39" s="29">
        <v>0</v>
      </c>
      <c r="O39" s="30">
        <v>57557.41</v>
      </c>
      <c r="P39" s="29">
        <v>3025.02</v>
      </c>
      <c r="Q39" s="29">
        <v>7605.65</v>
      </c>
      <c r="R39" s="31">
        <v>5711.77</v>
      </c>
      <c r="S39" s="31">
        <v>16342.44</v>
      </c>
      <c r="T39" s="32">
        <v>41214.97</v>
      </c>
    </row>
    <row r="40" spans="1:20" ht="18" customHeight="1">
      <c r="A40" s="27" t="s">
        <v>289</v>
      </c>
      <c r="B40" s="40" t="s">
        <v>290</v>
      </c>
      <c r="C40" s="29">
        <v>27500.17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27500.17</v>
      </c>
      <c r="J40" s="29">
        <v>0</v>
      </c>
      <c r="K40" s="29">
        <v>8020.88</v>
      </c>
      <c r="L40" s="29">
        <f>6453.48+1336.36</f>
        <v>7789.839999999999</v>
      </c>
      <c r="M40" s="29">
        <v>0</v>
      </c>
      <c r="N40" s="29">
        <v>0</v>
      </c>
      <c r="O40" s="30">
        <v>41974.53</v>
      </c>
      <c r="P40" s="29">
        <v>3025.02</v>
      </c>
      <c r="Q40" s="29">
        <v>5861.31</v>
      </c>
      <c r="R40" s="31">
        <v>412.50999999999976</v>
      </c>
      <c r="S40" s="31">
        <v>9298.84</v>
      </c>
      <c r="T40" s="32">
        <v>32675.69</v>
      </c>
    </row>
    <row r="41" spans="1:20" ht="18" customHeight="1">
      <c r="A41" s="27" t="s">
        <v>291</v>
      </c>
      <c r="B41" s="40" t="s">
        <v>292</v>
      </c>
      <c r="C41" s="29">
        <v>27500.17</v>
      </c>
      <c r="D41" s="27"/>
      <c r="E41" s="29">
        <v>0</v>
      </c>
      <c r="F41" s="29">
        <v>0</v>
      </c>
      <c r="G41" s="29">
        <v>9166.71</v>
      </c>
      <c r="H41" s="29">
        <v>2903.88</v>
      </c>
      <c r="I41" s="30">
        <v>33763</v>
      </c>
      <c r="J41" s="29">
        <v>0</v>
      </c>
      <c r="K41" s="29">
        <v>16881.5</v>
      </c>
      <c r="L41" s="29">
        <v>6429.34</v>
      </c>
      <c r="M41" s="29">
        <v>0</v>
      </c>
      <c r="N41" s="29">
        <v>0</v>
      </c>
      <c r="O41" s="30">
        <v>57073.84</v>
      </c>
      <c r="P41" s="29">
        <v>3025.02</v>
      </c>
      <c r="Q41" s="29">
        <v>7583.58</v>
      </c>
      <c r="R41" s="31">
        <v>2683.5800000000004</v>
      </c>
      <c r="S41" s="31">
        <v>13292.18</v>
      </c>
      <c r="T41" s="32">
        <v>43781.66</v>
      </c>
    </row>
    <row r="42" spans="1:20" ht="18" customHeight="1">
      <c r="A42" s="27" t="s">
        <v>293</v>
      </c>
      <c r="B42" s="40" t="s">
        <v>294</v>
      </c>
      <c r="C42" s="29">
        <v>27500.17</v>
      </c>
      <c r="D42" s="27"/>
      <c r="E42" s="29">
        <v>0</v>
      </c>
      <c r="F42" s="29">
        <v>0</v>
      </c>
      <c r="G42" s="29">
        <v>4277.8</v>
      </c>
      <c r="H42" s="29">
        <v>0</v>
      </c>
      <c r="I42" s="30">
        <v>31777.969999999998</v>
      </c>
      <c r="J42" s="29">
        <v>0</v>
      </c>
      <c r="K42" s="29">
        <v>15888.98</v>
      </c>
      <c r="L42" s="29">
        <v>20818.34</v>
      </c>
      <c r="M42" s="29">
        <v>0</v>
      </c>
      <c r="N42" s="29">
        <v>0</v>
      </c>
      <c r="O42" s="30">
        <v>68485.29</v>
      </c>
      <c r="P42" s="29">
        <v>3025.02</v>
      </c>
      <c r="Q42" s="29">
        <v>7037.7</v>
      </c>
      <c r="R42" s="31">
        <v>2009.5300000000002</v>
      </c>
      <c r="S42" s="31">
        <v>12072.25</v>
      </c>
      <c r="T42" s="32">
        <v>56413.03999999999</v>
      </c>
    </row>
    <row r="43" spans="1:20" ht="18" customHeight="1">
      <c r="A43" s="27" t="s">
        <v>295</v>
      </c>
      <c r="B43" s="40" t="s">
        <v>296</v>
      </c>
      <c r="C43" s="29">
        <v>27500.17</v>
      </c>
      <c r="D43" s="27"/>
      <c r="E43" s="29">
        <v>0</v>
      </c>
      <c r="F43" s="29">
        <v>0</v>
      </c>
      <c r="G43" s="29">
        <v>9166.71</v>
      </c>
      <c r="H43" s="29">
        <v>2903.88</v>
      </c>
      <c r="I43" s="30">
        <v>33763</v>
      </c>
      <c r="J43" s="29">
        <v>0</v>
      </c>
      <c r="K43" s="29">
        <v>16881.5</v>
      </c>
      <c r="L43" s="29">
        <v>6622.42</v>
      </c>
      <c r="M43" s="29">
        <v>0</v>
      </c>
      <c r="N43" s="29">
        <v>0</v>
      </c>
      <c r="O43" s="30">
        <v>57266.92</v>
      </c>
      <c r="P43" s="29">
        <v>3025.02</v>
      </c>
      <c r="Q43" s="29">
        <v>7583.58</v>
      </c>
      <c r="R43" s="31">
        <v>16144.390000000003</v>
      </c>
      <c r="S43" s="31">
        <v>26752.99</v>
      </c>
      <c r="T43" s="32">
        <v>30513.929999999997</v>
      </c>
    </row>
    <row r="44" spans="1:20" ht="18" customHeight="1">
      <c r="A44" s="27" t="s">
        <v>297</v>
      </c>
      <c r="B44" s="40" t="s">
        <v>298</v>
      </c>
      <c r="C44" s="29">
        <v>27500.17</v>
      </c>
      <c r="D44" s="27"/>
      <c r="E44" s="29">
        <v>0</v>
      </c>
      <c r="F44" s="29">
        <v>0</v>
      </c>
      <c r="G44" s="29">
        <v>0</v>
      </c>
      <c r="H44" s="29">
        <v>0</v>
      </c>
      <c r="I44" s="30">
        <v>27500.17</v>
      </c>
      <c r="J44" s="29">
        <v>0</v>
      </c>
      <c r="K44" s="29">
        <v>0</v>
      </c>
      <c r="L44" s="29">
        <v>6622.42</v>
      </c>
      <c r="M44" s="29">
        <v>0</v>
      </c>
      <c r="N44" s="29">
        <v>0</v>
      </c>
      <c r="O44" s="30">
        <v>34122.59</v>
      </c>
      <c r="P44" s="29">
        <v>3025.02</v>
      </c>
      <c r="Q44" s="29">
        <v>5757.03</v>
      </c>
      <c r="R44" s="31">
        <v>3159.6</v>
      </c>
      <c r="S44" s="31">
        <v>11941.65</v>
      </c>
      <c r="T44" s="32">
        <v>22180.939999999995</v>
      </c>
    </row>
    <row r="45" spans="1:20" ht="18" customHeight="1">
      <c r="A45" s="27" t="s">
        <v>299</v>
      </c>
      <c r="B45" s="40" t="s">
        <v>300</v>
      </c>
      <c r="C45" s="29">
        <v>27500.17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27500.17</v>
      </c>
      <c r="J45" s="29">
        <v>0</v>
      </c>
      <c r="K45" s="29">
        <v>13750.08</v>
      </c>
      <c r="L45" s="29">
        <v>6429.34</v>
      </c>
      <c r="M45" s="29">
        <v>2750.02</v>
      </c>
      <c r="N45" s="29">
        <v>0</v>
      </c>
      <c r="O45" s="30">
        <v>50429.60999999999</v>
      </c>
      <c r="P45" s="29">
        <v>3025.02</v>
      </c>
      <c r="Q45" s="29">
        <v>6617.56</v>
      </c>
      <c r="R45" s="31">
        <v>412.50999999999976</v>
      </c>
      <c r="S45" s="31">
        <v>10055.09</v>
      </c>
      <c r="T45" s="32">
        <v>40374.51999999999</v>
      </c>
    </row>
    <row r="46" spans="1:20" ht="18" customHeight="1">
      <c r="A46" s="27" t="s">
        <v>301</v>
      </c>
      <c r="B46" s="40" t="s">
        <v>302</v>
      </c>
      <c r="C46" s="29">
        <v>27500.17</v>
      </c>
      <c r="D46" s="27"/>
      <c r="E46" s="29">
        <v>0</v>
      </c>
      <c r="F46" s="29">
        <v>0</v>
      </c>
      <c r="G46" s="29">
        <v>9716.71</v>
      </c>
      <c r="H46" s="29">
        <v>3453.88</v>
      </c>
      <c r="I46" s="30">
        <v>33763</v>
      </c>
      <c r="J46" s="29">
        <v>0</v>
      </c>
      <c r="K46" s="29">
        <v>16881.5</v>
      </c>
      <c r="L46" s="29">
        <v>6453.48</v>
      </c>
      <c r="M46" s="29">
        <v>0</v>
      </c>
      <c r="N46" s="29">
        <v>0</v>
      </c>
      <c r="O46" s="30">
        <v>57097.98</v>
      </c>
      <c r="P46" s="29">
        <v>3025.02</v>
      </c>
      <c r="Q46" s="29">
        <v>7531.45</v>
      </c>
      <c r="R46" s="31">
        <v>6825.379999999997</v>
      </c>
      <c r="S46" s="31">
        <v>17381.85</v>
      </c>
      <c r="T46" s="32">
        <v>39716.13</v>
      </c>
    </row>
    <row r="47" spans="1:20" ht="18" customHeight="1">
      <c r="A47" s="27" t="s">
        <v>303</v>
      </c>
      <c r="B47" s="40" t="s">
        <v>304</v>
      </c>
      <c r="C47" s="29">
        <v>27500.17</v>
      </c>
      <c r="D47" s="27"/>
      <c r="E47" s="29">
        <v>0</v>
      </c>
      <c r="F47" s="29">
        <v>0</v>
      </c>
      <c r="G47" s="29">
        <v>0</v>
      </c>
      <c r="H47" s="29">
        <v>0</v>
      </c>
      <c r="I47" s="30">
        <v>27500.17</v>
      </c>
      <c r="J47" s="29">
        <v>0</v>
      </c>
      <c r="K47" s="29">
        <v>13774.21</v>
      </c>
      <c r="L47" s="29">
        <v>6453.48</v>
      </c>
      <c r="M47" s="29">
        <v>48.25</v>
      </c>
      <c r="N47" s="29">
        <v>0</v>
      </c>
      <c r="O47" s="30">
        <v>47776.11</v>
      </c>
      <c r="P47" s="29">
        <v>3025.02</v>
      </c>
      <c r="Q47" s="29">
        <v>5874.58</v>
      </c>
      <c r="R47" s="31">
        <v>1477.1800000000007</v>
      </c>
      <c r="S47" s="31">
        <v>10376.78</v>
      </c>
      <c r="T47" s="32">
        <v>37399.33</v>
      </c>
    </row>
    <row r="48" spans="1:20" ht="18" customHeight="1">
      <c r="A48" s="27" t="s">
        <v>305</v>
      </c>
      <c r="B48" s="40" t="s">
        <v>306</v>
      </c>
      <c r="C48" s="29">
        <v>27500.17</v>
      </c>
      <c r="D48" s="27"/>
      <c r="E48" s="29">
        <v>0</v>
      </c>
      <c r="F48" s="29">
        <v>0</v>
      </c>
      <c r="G48" s="29">
        <v>3361.13</v>
      </c>
      <c r="H48" s="29">
        <v>0</v>
      </c>
      <c r="I48" s="30">
        <v>30861.3</v>
      </c>
      <c r="J48" s="29">
        <v>0</v>
      </c>
      <c r="K48" s="29">
        <v>15430.65</v>
      </c>
      <c r="L48" s="29">
        <v>37556.11</v>
      </c>
      <c r="M48" s="29">
        <v>0</v>
      </c>
      <c r="N48" s="29">
        <v>0</v>
      </c>
      <c r="O48" s="30">
        <v>83848.06</v>
      </c>
      <c r="P48" s="29">
        <v>3025.02</v>
      </c>
      <c r="Q48" s="29">
        <v>6785.62</v>
      </c>
      <c r="R48" s="31">
        <v>3262.3299999999995</v>
      </c>
      <c r="S48" s="31">
        <v>13072.97</v>
      </c>
      <c r="T48" s="32">
        <v>70775.09</v>
      </c>
    </row>
    <row r="49" spans="1:20" ht="18" customHeight="1">
      <c r="A49" s="27" t="s">
        <v>307</v>
      </c>
      <c r="B49" s="40" t="s">
        <v>308</v>
      </c>
      <c r="C49" s="29">
        <v>27500.17</v>
      </c>
      <c r="D49" s="27"/>
      <c r="E49" s="29">
        <v>0</v>
      </c>
      <c r="F49" s="29">
        <v>0</v>
      </c>
      <c r="G49" s="29">
        <v>9166.71</v>
      </c>
      <c r="H49" s="29">
        <v>2903.88</v>
      </c>
      <c r="I49" s="30">
        <v>33763</v>
      </c>
      <c r="J49" s="29">
        <v>0</v>
      </c>
      <c r="K49" s="29">
        <v>16881.5</v>
      </c>
      <c r="L49" s="29">
        <v>6429.34</v>
      </c>
      <c r="M49" s="29">
        <v>0</v>
      </c>
      <c r="N49" s="29">
        <v>0</v>
      </c>
      <c r="O49" s="30">
        <v>57073.84</v>
      </c>
      <c r="P49" s="29">
        <v>3025.02</v>
      </c>
      <c r="Q49" s="29">
        <v>7583.58</v>
      </c>
      <c r="R49" s="31">
        <v>3912.859999999999</v>
      </c>
      <c r="S49" s="31">
        <v>14521.46</v>
      </c>
      <c r="T49" s="32">
        <v>42552.38</v>
      </c>
    </row>
    <row r="50" spans="1:20" ht="18" customHeight="1">
      <c r="A50" s="27" t="s">
        <v>309</v>
      </c>
      <c r="B50" s="40" t="s">
        <v>310</v>
      </c>
      <c r="C50" s="29">
        <v>27500.17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27500.17</v>
      </c>
      <c r="J50" s="29">
        <v>0</v>
      </c>
      <c r="K50" s="29">
        <v>13750.08</v>
      </c>
      <c r="L50" s="29">
        <v>6453.48</v>
      </c>
      <c r="M50" s="29">
        <v>0</v>
      </c>
      <c r="N50" s="29">
        <v>0</v>
      </c>
      <c r="O50" s="30">
        <v>47703.73</v>
      </c>
      <c r="P50" s="29">
        <v>3025.02</v>
      </c>
      <c r="Q50" s="29">
        <v>5809.17</v>
      </c>
      <c r="R50" s="31">
        <v>2809.859999999999</v>
      </c>
      <c r="S50" s="31">
        <v>11644.05</v>
      </c>
      <c r="T50" s="32">
        <v>36059.67999999999</v>
      </c>
    </row>
    <row r="51" spans="1:20" ht="18" customHeight="1">
      <c r="A51" s="27" t="s">
        <v>311</v>
      </c>
      <c r="B51" s="40" t="s">
        <v>312</v>
      </c>
      <c r="C51" s="29">
        <v>27500.17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27500.17</v>
      </c>
      <c r="J51" s="29">
        <v>0</v>
      </c>
      <c r="K51" s="29">
        <v>13750.08</v>
      </c>
      <c r="L51" s="29">
        <v>18000.02</v>
      </c>
      <c r="M51" s="29">
        <v>0</v>
      </c>
      <c r="N51" s="29">
        <v>0</v>
      </c>
      <c r="O51" s="30">
        <v>59250.27</v>
      </c>
      <c r="P51" s="29">
        <v>3025.02</v>
      </c>
      <c r="Q51" s="29">
        <v>5809.17</v>
      </c>
      <c r="R51" s="31">
        <v>4312.519999999999</v>
      </c>
      <c r="S51" s="31">
        <v>13146.71</v>
      </c>
      <c r="T51" s="32">
        <v>46103.560000000005</v>
      </c>
    </row>
    <row r="52" spans="1:20" ht="18" customHeight="1">
      <c r="A52" s="27" t="s">
        <v>313</v>
      </c>
      <c r="B52" s="40" t="s">
        <v>314</v>
      </c>
      <c r="C52" s="29">
        <v>27500.17</v>
      </c>
      <c r="D52" s="27"/>
      <c r="E52" s="29">
        <v>0</v>
      </c>
      <c r="F52" s="29">
        <v>0</v>
      </c>
      <c r="G52" s="29">
        <v>6416.7</v>
      </c>
      <c r="H52" s="29">
        <v>153.87</v>
      </c>
      <c r="I52" s="30">
        <v>33762.99999999999</v>
      </c>
      <c r="J52" s="29">
        <v>0</v>
      </c>
      <c r="K52" s="29">
        <v>16881.5</v>
      </c>
      <c r="L52" s="29">
        <v>6622.42</v>
      </c>
      <c r="M52" s="29">
        <v>0</v>
      </c>
      <c r="N52" s="29">
        <v>0</v>
      </c>
      <c r="O52" s="30">
        <v>57266.91999999999</v>
      </c>
      <c r="P52" s="29">
        <v>3025.02</v>
      </c>
      <c r="Q52" s="29">
        <v>7479.31</v>
      </c>
      <c r="R52" s="31">
        <v>412.50999999999976</v>
      </c>
      <c r="S52" s="31">
        <v>10916.84</v>
      </c>
      <c r="T52" s="32">
        <v>46350.07999999999</v>
      </c>
    </row>
    <row r="53" spans="1:20" ht="18" customHeight="1">
      <c r="A53" s="27" t="s">
        <v>315</v>
      </c>
      <c r="B53" s="40" t="s">
        <v>316</v>
      </c>
      <c r="C53" s="29">
        <v>27500.17</v>
      </c>
      <c r="D53" s="27"/>
      <c r="E53" s="29">
        <v>0</v>
      </c>
      <c r="F53" s="29">
        <v>0</v>
      </c>
      <c r="G53" s="29">
        <v>5500.03</v>
      </c>
      <c r="H53" s="29">
        <v>684.58</v>
      </c>
      <c r="I53" s="30">
        <v>32315.619999999995</v>
      </c>
      <c r="J53" s="29">
        <v>0</v>
      </c>
      <c r="K53" s="29">
        <v>16881.5</v>
      </c>
      <c r="L53" s="29">
        <v>6453.48</v>
      </c>
      <c r="M53" s="29">
        <v>1447.38</v>
      </c>
      <c r="N53" s="29">
        <v>0</v>
      </c>
      <c r="O53" s="30">
        <v>57097.97999999999</v>
      </c>
      <c r="P53" s="29">
        <v>3025.02</v>
      </c>
      <c r="Q53" s="29">
        <v>7531.45</v>
      </c>
      <c r="R53" s="31">
        <v>6111.77</v>
      </c>
      <c r="S53" s="31">
        <v>16668.24</v>
      </c>
      <c r="T53" s="32">
        <v>40429.73999999999</v>
      </c>
    </row>
    <row r="54" spans="1:20" ht="18" customHeight="1">
      <c r="A54" s="27" t="s">
        <v>317</v>
      </c>
      <c r="B54" s="40" t="s">
        <v>318</v>
      </c>
      <c r="C54" s="29">
        <v>27500.17</v>
      </c>
      <c r="D54" s="27"/>
      <c r="E54" s="29">
        <v>0</v>
      </c>
      <c r="F54" s="29">
        <v>0</v>
      </c>
      <c r="G54" s="29">
        <v>9166.71</v>
      </c>
      <c r="H54" s="29">
        <v>2903.88</v>
      </c>
      <c r="I54" s="30">
        <v>33763</v>
      </c>
      <c r="J54" s="29">
        <v>0</v>
      </c>
      <c r="K54" s="29">
        <v>16881.5</v>
      </c>
      <c r="L54" s="29">
        <v>6453.48</v>
      </c>
      <c r="M54" s="29">
        <v>0</v>
      </c>
      <c r="N54" s="29">
        <v>0</v>
      </c>
      <c r="O54" s="30">
        <v>57097.98</v>
      </c>
      <c r="P54" s="29">
        <v>3025.02</v>
      </c>
      <c r="Q54" s="29">
        <v>7479.31</v>
      </c>
      <c r="R54" s="31">
        <v>2432.2900000000004</v>
      </c>
      <c r="S54" s="31">
        <v>12936.62</v>
      </c>
      <c r="T54" s="32">
        <v>44161.35999999999</v>
      </c>
    </row>
    <row r="55" spans="1:20" ht="18" customHeight="1">
      <c r="A55" s="27" t="s">
        <v>319</v>
      </c>
      <c r="B55" s="40" t="s">
        <v>320</v>
      </c>
      <c r="C55" s="29">
        <v>27500.17</v>
      </c>
      <c r="D55" s="27"/>
      <c r="E55" s="29">
        <v>0</v>
      </c>
      <c r="F55" s="29">
        <v>0</v>
      </c>
      <c r="G55" s="29">
        <v>6416.7</v>
      </c>
      <c r="H55" s="29">
        <v>153.87</v>
      </c>
      <c r="I55" s="30">
        <v>33762.99999999999</v>
      </c>
      <c r="J55" s="29">
        <v>0</v>
      </c>
      <c r="K55" s="29">
        <v>0</v>
      </c>
      <c r="L55" s="29">
        <v>21435.1</v>
      </c>
      <c r="M55" s="29">
        <v>0</v>
      </c>
      <c r="N55" s="29">
        <v>0</v>
      </c>
      <c r="O55" s="30">
        <v>55198.09999999999</v>
      </c>
      <c r="P55" s="29">
        <v>3025.02</v>
      </c>
      <c r="Q55" s="29">
        <v>7583.58</v>
      </c>
      <c r="R55" s="31">
        <v>412.5100000000007</v>
      </c>
      <c r="S55" s="31">
        <v>11021.11</v>
      </c>
      <c r="T55" s="32">
        <v>44176.98999999999</v>
      </c>
    </row>
    <row r="56" spans="1:20" ht="18" customHeight="1">
      <c r="A56" s="27" t="s">
        <v>321</v>
      </c>
      <c r="B56" s="40" t="s">
        <v>322</v>
      </c>
      <c r="C56" s="29">
        <v>27500.17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27500.17</v>
      </c>
      <c r="J56" s="29">
        <v>0</v>
      </c>
      <c r="K56" s="29">
        <v>8020.88</v>
      </c>
      <c r="L56" s="37">
        <f>5777.73+1336.36</f>
        <v>7114.089999999999</v>
      </c>
      <c r="M56" s="29">
        <v>0</v>
      </c>
      <c r="N56" s="29">
        <v>0</v>
      </c>
      <c r="O56" s="30">
        <v>41298.78</v>
      </c>
      <c r="P56" s="29">
        <v>3025.02</v>
      </c>
      <c r="Q56" s="29">
        <v>5861.31</v>
      </c>
      <c r="R56" s="31">
        <v>412.50999999999976</v>
      </c>
      <c r="S56" s="31">
        <v>9298.84</v>
      </c>
      <c r="T56" s="32">
        <v>31999.94</v>
      </c>
    </row>
    <row r="57" spans="1:20" ht="18" customHeight="1">
      <c r="A57" s="27" t="s">
        <v>323</v>
      </c>
      <c r="B57" s="40" t="s">
        <v>324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13750.08</v>
      </c>
      <c r="L57" s="29">
        <v>6694.81</v>
      </c>
      <c r="M57" s="29">
        <v>0</v>
      </c>
      <c r="N57" s="29">
        <v>0</v>
      </c>
      <c r="O57" s="30">
        <v>47945.06</v>
      </c>
      <c r="P57" s="29">
        <v>3025.02</v>
      </c>
      <c r="Q57" s="29">
        <v>5861.31</v>
      </c>
      <c r="R57" s="31">
        <v>4592.1</v>
      </c>
      <c r="S57" s="31">
        <v>13478.43</v>
      </c>
      <c r="T57" s="32">
        <v>34466.63</v>
      </c>
    </row>
    <row r="58" spans="1:20" ht="18" customHeight="1">
      <c r="A58" s="27" t="s">
        <v>325</v>
      </c>
      <c r="B58" s="40" t="s">
        <v>326</v>
      </c>
      <c r="C58" s="29">
        <v>27500.17</v>
      </c>
      <c r="D58" s="27"/>
      <c r="E58" s="29">
        <v>0</v>
      </c>
      <c r="F58" s="29">
        <v>0</v>
      </c>
      <c r="G58" s="29">
        <v>916.67</v>
      </c>
      <c r="H58" s="29">
        <v>0</v>
      </c>
      <c r="I58" s="30">
        <v>28416.839999999997</v>
      </c>
      <c r="J58" s="29">
        <v>0</v>
      </c>
      <c r="K58" s="29">
        <v>14208.42</v>
      </c>
      <c r="L58" s="29">
        <v>5777.73</v>
      </c>
      <c r="M58" s="29">
        <v>0</v>
      </c>
      <c r="N58" s="29">
        <v>0</v>
      </c>
      <c r="O58" s="30">
        <v>48402.98999999999</v>
      </c>
      <c r="P58" s="29">
        <v>3025.02</v>
      </c>
      <c r="Q58" s="29">
        <v>6061.25</v>
      </c>
      <c r="R58" s="31">
        <v>412.5100000000007</v>
      </c>
      <c r="S58" s="31">
        <v>9498.78</v>
      </c>
      <c r="T58" s="32">
        <v>38904.20999999999</v>
      </c>
    </row>
    <row r="59" spans="1:20" ht="18" customHeight="1">
      <c r="A59" s="27" t="s">
        <v>327</v>
      </c>
      <c r="B59" s="40" t="s">
        <v>328</v>
      </c>
      <c r="C59" s="29">
        <v>27500.17</v>
      </c>
      <c r="D59" s="27"/>
      <c r="E59" s="29">
        <v>0</v>
      </c>
      <c r="F59" s="29">
        <v>0</v>
      </c>
      <c r="G59" s="29">
        <v>9166.71</v>
      </c>
      <c r="H59" s="29">
        <v>2903.88</v>
      </c>
      <c r="I59" s="30">
        <v>33763</v>
      </c>
      <c r="J59" s="29">
        <v>0</v>
      </c>
      <c r="K59" s="29">
        <v>16881.5</v>
      </c>
      <c r="L59" s="29">
        <v>6453.48</v>
      </c>
      <c r="M59" s="29">
        <v>0</v>
      </c>
      <c r="N59" s="29">
        <v>0</v>
      </c>
      <c r="O59" s="30">
        <v>57097.98</v>
      </c>
      <c r="P59" s="29">
        <v>3025.02</v>
      </c>
      <c r="Q59" s="29">
        <v>7583.58</v>
      </c>
      <c r="R59" s="31">
        <v>1081.6299999999997</v>
      </c>
      <c r="S59" s="31">
        <v>11690.23</v>
      </c>
      <c r="T59" s="32">
        <v>45407.75</v>
      </c>
    </row>
    <row r="60" spans="1:20" ht="18" customHeight="1">
      <c r="A60" s="27" t="s">
        <v>329</v>
      </c>
      <c r="B60" s="40" t="s">
        <v>330</v>
      </c>
      <c r="C60" s="29">
        <v>27500.17</v>
      </c>
      <c r="D60" s="27"/>
      <c r="E60" s="29">
        <v>0</v>
      </c>
      <c r="F60" s="29">
        <v>0</v>
      </c>
      <c r="G60" s="29">
        <v>7027.81</v>
      </c>
      <c r="H60" s="29">
        <v>764.98</v>
      </c>
      <c r="I60" s="30">
        <v>33762.99999999999</v>
      </c>
      <c r="J60" s="29">
        <v>0</v>
      </c>
      <c r="K60" s="29">
        <v>16881.5</v>
      </c>
      <c r="L60" s="29">
        <v>21628.18</v>
      </c>
      <c r="M60" s="29">
        <v>0</v>
      </c>
      <c r="N60" s="29">
        <v>0</v>
      </c>
      <c r="O60" s="30">
        <v>72272.68</v>
      </c>
      <c r="P60" s="29">
        <v>3025.02</v>
      </c>
      <c r="Q60" s="29">
        <v>6303.88</v>
      </c>
      <c r="R60" s="31">
        <v>9286.34</v>
      </c>
      <c r="S60" s="31">
        <v>18615.24</v>
      </c>
      <c r="T60" s="32">
        <v>53657.43999999999</v>
      </c>
    </row>
    <row r="61" spans="1:20" ht="18" customHeight="1">
      <c r="A61" s="27" t="s">
        <v>331</v>
      </c>
      <c r="B61" s="40" t="s">
        <v>332</v>
      </c>
      <c r="C61" s="29">
        <v>27500.17</v>
      </c>
      <c r="D61" s="27"/>
      <c r="E61" s="29">
        <v>0</v>
      </c>
      <c r="F61" s="29">
        <v>0</v>
      </c>
      <c r="G61" s="29">
        <v>9166.71</v>
      </c>
      <c r="H61" s="29">
        <v>5807.76</v>
      </c>
      <c r="I61" s="30">
        <v>30859.119999999995</v>
      </c>
      <c r="J61" s="29">
        <v>2087.61</v>
      </c>
      <c r="K61" s="29">
        <v>16881.5</v>
      </c>
      <c r="L61" s="29">
        <v>6429.34</v>
      </c>
      <c r="M61" s="29">
        <v>9166.71</v>
      </c>
      <c r="N61" s="29">
        <v>0</v>
      </c>
      <c r="O61" s="30">
        <v>65424.27999999999</v>
      </c>
      <c r="P61" s="29">
        <v>3025.02</v>
      </c>
      <c r="Q61" s="29">
        <v>9879.96</v>
      </c>
      <c r="R61" s="31">
        <v>5546.61</v>
      </c>
      <c r="S61" s="31">
        <v>18451.59</v>
      </c>
      <c r="T61" s="32">
        <v>46972.68999999999</v>
      </c>
    </row>
    <row r="62" spans="1:20" ht="18" customHeight="1">
      <c r="A62" s="27" t="s">
        <v>333</v>
      </c>
      <c r="B62" s="40" t="s">
        <v>334</v>
      </c>
      <c r="C62" s="29">
        <v>27500.17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27500.17</v>
      </c>
      <c r="J62" s="29">
        <v>0</v>
      </c>
      <c r="K62" s="29">
        <v>13750.08</v>
      </c>
      <c r="L62" s="29">
        <v>18651.63</v>
      </c>
      <c r="M62" s="29">
        <v>0</v>
      </c>
      <c r="N62" s="29">
        <v>0</v>
      </c>
      <c r="O62" s="30">
        <v>59901.88</v>
      </c>
      <c r="P62" s="29">
        <v>3025.02</v>
      </c>
      <c r="Q62" s="29">
        <v>5809.17</v>
      </c>
      <c r="R62" s="31">
        <v>944.8300000000004</v>
      </c>
      <c r="S62" s="31">
        <v>9779.02</v>
      </c>
      <c r="T62" s="32">
        <v>50122.86</v>
      </c>
    </row>
    <row r="63" spans="1:20" ht="18" customHeight="1">
      <c r="A63" s="27" t="s">
        <v>335</v>
      </c>
      <c r="B63" s="40" t="s">
        <v>336</v>
      </c>
      <c r="C63" s="29">
        <v>27500.17</v>
      </c>
      <c r="D63" s="27"/>
      <c r="E63" s="29">
        <v>0</v>
      </c>
      <c r="F63" s="29">
        <v>0</v>
      </c>
      <c r="G63" s="29">
        <v>5194.47</v>
      </c>
      <c r="H63" s="29">
        <v>379.02</v>
      </c>
      <c r="I63" s="30">
        <v>32315.62</v>
      </c>
      <c r="J63" s="29">
        <v>0</v>
      </c>
      <c r="K63" s="29">
        <v>16881.5</v>
      </c>
      <c r="L63" s="29">
        <v>21459.24</v>
      </c>
      <c r="M63" s="29">
        <v>1447.38</v>
      </c>
      <c r="N63" s="29">
        <v>0</v>
      </c>
      <c r="O63" s="30">
        <v>72103.74</v>
      </c>
      <c r="P63" s="29">
        <v>3025.02</v>
      </c>
      <c r="Q63" s="29">
        <v>6272.17</v>
      </c>
      <c r="R63" s="31">
        <v>8074.19</v>
      </c>
      <c r="S63" s="31">
        <v>17371.38</v>
      </c>
      <c r="T63" s="32">
        <v>54732.36</v>
      </c>
    </row>
    <row r="64" spans="1:20" ht="18" customHeight="1">
      <c r="A64" s="27" t="s">
        <v>337</v>
      </c>
      <c r="B64" s="40" t="s">
        <v>338</v>
      </c>
      <c r="C64" s="29">
        <v>27500.17</v>
      </c>
      <c r="D64" s="27"/>
      <c r="E64" s="29">
        <v>0</v>
      </c>
      <c r="F64" s="29">
        <v>0</v>
      </c>
      <c r="G64" s="29">
        <v>9166.71</v>
      </c>
      <c r="H64" s="29">
        <v>2903.88</v>
      </c>
      <c r="I64" s="30">
        <v>33763</v>
      </c>
      <c r="J64" s="29">
        <v>0</v>
      </c>
      <c r="K64" s="29">
        <v>16881.5</v>
      </c>
      <c r="L64" s="29">
        <v>40216.48</v>
      </c>
      <c r="M64" s="29">
        <v>0</v>
      </c>
      <c r="N64" s="29">
        <v>0</v>
      </c>
      <c r="O64" s="30">
        <v>90860.98000000001</v>
      </c>
      <c r="P64" s="29">
        <v>3025.02</v>
      </c>
      <c r="Q64" s="29">
        <v>6910.99</v>
      </c>
      <c r="R64" s="31">
        <v>7623.390000000001</v>
      </c>
      <c r="S64" s="31">
        <v>17559.4</v>
      </c>
      <c r="T64" s="32">
        <v>73301.58000000002</v>
      </c>
    </row>
    <row r="65" spans="1:20" ht="18" customHeight="1">
      <c r="A65" s="27" t="s">
        <v>339</v>
      </c>
      <c r="B65" s="40" t="s">
        <v>340</v>
      </c>
      <c r="C65" s="29">
        <v>27500.17</v>
      </c>
      <c r="D65" s="27"/>
      <c r="E65" s="29">
        <v>0</v>
      </c>
      <c r="F65" s="29">
        <v>0</v>
      </c>
      <c r="G65" s="29">
        <v>2138.9</v>
      </c>
      <c r="H65" s="29">
        <v>0</v>
      </c>
      <c r="I65" s="30">
        <v>29639.07</v>
      </c>
      <c r="J65" s="29">
        <v>0</v>
      </c>
      <c r="K65" s="29">
        <v>15543.22</v>
      </c>
      <c r="L65" s="29">
        <v>2075.75</v>
      </c>
      <c r="M65" s="29">
        <v>1447.38</v>
      </c>
      <c r="N65" s="29">
        <v>0</v>
      </c>
      <c r="O65" s="30">
        <v>48705.42</v>
      </c>
      <c r="P65" s="29">
        <v>3025.02</v>
      </c>
      <c r="Q65" s="29">
        <v>6847.53</v>
      </c>
      <c r="R65" s="31">
        <v>4751.060000000001</v>
      </c>
      <c r="S65" s="31">
        <v>14623.61</v>
      </c>
      <c r="T65" s="32">
        <v>34081.81</v>
      </c>
    </row>
    <row r="66" spans="1:20" ht="18" customHeight="1">
      <c r="A66" s="27" t="s">
        <v>341</v>
      </c>
      <c r="B66" s="40" t="s">
        <v>342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0</v>
      </c>
      <c r="K66" s="29">
        <v>8020.88</v>
      </c>
      <c r="L66" s="29">
        <f>5777.73+1336.36</f>
        <v>7114.089999999999</v>
      </c>
      <c r="M66" s="29">
        <v>0</v>
      </c>
      <c r="N66" s="29">
        <v>0</v>
      </c>
      <c r="O66" s="30">
        <v>41298.78</v>
      </c>
      <c r="P66" s="29">
        <v>3025.02</v>
      </c>
      <c r="Q66" s="29">
        <v>5861.31</v>
      </c>
      <c r="R66" s="31">
        <v>412.50999999999976</v>
      </c>
      <c r="S66" s="31">
        <v>9298.84</v>
      </c>
      <c r="T66" s="32">
        <v>31999.94</v>
      </c>
    </row>
    <row r="67" spans="1:20" ht="18" customHeight="1">
      <c r="A67" s="27" t="s">
        <v>343</v>
      </c>
      <c r="B67" s="40" t="s">
        <v>344</v>
      </c>
      <c r="C67" s="29">
        <v>27500.17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27500.17</v>
      </c>
      <c r="J67" s="29">
        <v>0</v>
      </c>
      <c r="K67" s="29">
        <v>8020.88</v>
      </c>
      <c r="L67" s="29">
        <f>6397.96+1336.36</f>
        <v>7734.32</v>
      </c>
      <c r="M67" s="29">
        <v>0</v>
      </c>
      <c r="N67" s="29">
        <v>0</v>
      </c>
      <c r="O67" s="30">
        <v>41919.009999999995</v>
      </c>
      <c r="P67" s="29">
        <v>3025.02</v>
      </c>
      <c r="Q67" s="29">
        <v>5861.31</v>
      </c>
      <c r="R67" s="31">
        <v>412.50999999999976</v>
      </c>
      <c r="S67" s="31">
        <v>9298.84</v>
      </c>
      <c r="T67" s="32">
        <v>32620.169999999995</v>
      </c>
    </row>
    <row r="68" spans="1:20" ht="18" customHeight="1">
      <c r="A68" s="27" t="s">
        <v>345</v>
      </c>
      <c r="B68" s="40" t="s">
        <v>346</v>
      </c>
      <c r="C68" s="29">
        <v>27500.17</v>
      </c>
      <c r="D68" s="27"/>
      <c r="E68" s="29">
        <v>0</v>
      </c>
      <c r="F68" s="29">
        <v>0</v>
      </c>
      <c r="G68" s="29">
        <v>9166.71</v>
      </c>
      <c r="H68" s="29">
        <v>2903.88</v>
      </c>
      <c r="I68" s="30">
        <v>33763</v>
      </c>
      <c r="J68" s="29">
        <v>0</v>
      </c>
      <c r="K68" s="29">
        <v>16881.5</v>
      </c>
      <c r="L68" s="29">
        <v>6453.48</v>
      </c>
      <c r="M68" s="29">
        <v>0</v>
      </c>
      <c r="N68" s="29">
        <v>0</v>
      </c>
      <c r="O68" s="30">
        <v>57097.98</v>
      </c>
      <c r="P68" s="29">
        <v>3025.02</v>
      </c>
      <c r="Q68" s="29">
        <v>6652.9</v>
      </c>
      <c r="R68" s="31">
        <v>11436.67</v>
      </c>
      <c r="S68" s="31">
        <v>21114.59</v>
      </c>
      <c r="T68" s="32">
        <v>35983.39</v>
      </c>
    </row>
    <row r="69" spans="1:20" ht="18" customHeight="1">
      <c r="A69" s="27" t="s">
        <v>347</v>
      </c>
      <c r="B69" s="40" t="s">
        <v>348</v>
      </c>
      <c r="C69" s="29">
        <v>27500.17</v>
      </c>
      <c r="D69" s="27"/>
      <c r="E69" s="29">
        <v>0</v>
      </c>
      <c r="F69" s="29">
        <v>0</v>
      </c>
      <c r="G69" s="29">
        <v>2138.9</v>
      </c>
      <c r="H69" s="29">
        <v>0</v>
      </c>
      <c r="I69" s="30">
        <v>29639.07</v>
      </c>
      <c r="J69" s="29">
        <v>0</v>
      </c>
      <c r="K69" s="29">
        <v>0</v>
      </c>
      <c r="L69" s="29">
        <v>19626.39</v>
      </c>
      <c r="M69" s="29">
        <v>0</v>
      </c>
      <c r="N69" s="29">
        <v>0</v>
      </c>
      <c r="O69" s="30">
        <v>49265.46</v>
      </c>
      <c r="P69" s="29">
        <v>3025.02</v>
      </c>
      <c r="Q69" s="29">
        <v>5081.42</v>
      </c>
      <c r="R69" s="31">
        <v>10226.519999999999</v>
      </c>
      <c r="S69" s="31">
        <v>18332.96</v>
      </c>
      <c r="T69" s="32">
        <v>30932.5</v>
      </c>
    </row>
    <row r="70" spans="1:20" ht="18" customHeight="1">
      <c r="A70" s="27" t="s">
        <v>349</v>
      </c>
      <c r="B70" s="40" t="s">
        <v>350</v>
      </c>
      <c r="C70" s="29">
        <v>27500.17</v>
      </c>
      <c r="D70" s="27"/>
      <c r="E70" s="29">
        <v>0</v>
      </c>
      <c r="F70" s="29">
        <v>0</v>
      </c>
      <c r="G70" s="29">
        <v>3361.13</v>
      </c>
      <c r="H70" s="29">
        <v>0</v>
      </c>
      <c r="I70" s="30">
        <v>30861.3</v>
      </c>
      <c r="J70" s="29">
        <v>0</v>
      </c>
      <c r="K70" s="29">
        <v>15430.65</v>
      </c>
      <c r="L70" s="29">
        <v>19493.85</v>
      </c>
      <c r="M70" s="29">
        <v>0</v>
      </c>
      <c r="N70" s="29">
        <v>0</v>
      </c>
      <c r="O70" s="30">
        <v>65785.79999999999</v>
      </c>
      <c r="P70" s="29">
        <v>3025.02</v>
      </c>
      <c r="Q70" s="29">
        <v>6785.62</v>
      </c>
      <c r="R70" s="31">
        <v>7488.68</v>
      </c>
      <c r="S70" s="31">
        <v>17299.32</v>
      </c>
      <c r="T70" s="32">
        <v>48486.47999999999</v>
      </c>
    </row>
    <row r="71" spans="1:20" ht="18" customHeight="1">
      <c r="A71" s="27" t="s">
        <v>351</v>
      </c>
      <c r="B71" s="40" t="s">
        <v>352</v>
      </c>
      <c r="C71" s="29">
        <v>27500.17</v>
      </c>
      <c r="D71" s="27"/>
      <c r="E71" s="29">
        <v>0</v>
      </c>
      <c r="F71" s="29">
        <v>0</v>
      </c>
      <c r="G71" s="29">
        <v>550</v>
      </c>
      <c r="H71" s="29">
        <v>0</v>
      </c>
      <c r="I71" s="30">
        <v>28050.17</v>
      </c>
      <c r="J71" s="29">
        <v>0</v>
      </c>
      <c r="K71" s="29">
        <v>14025.08</v>
      </c>
      <c r="L71" s="29">
        <v>5777.73</v>
      </c>
      <c r="M71" s="29">
        <v>0</v>
      </c>
      <c r="N71" s="29">
        <v>0</v>
      </c>
      <c r="O71" s="30">
        <v>47852.98</v>
      </c>
      <c r="P71" s="29">
        <v>3025.02</v>
      </c>
      <c r="Q71" s="29">
        <v>6012.56</v>
      </c>
      <c r="R71" s="31">
        <v>-4.547473508864641E-13</v>
      </c>
      <c r="S71" s="31">
        <v>9037.58</v>
      </c>
      <c r="T71" s="32">
        <v>38815.399999999994</v>
      </c>
    </row>
    <row r="72" spans="1:20" ht="18" customHeight="1">
      <c r="A72" s="27" t="s">
        <v>353</v>
      </c>
      <c r="B72" s="40" t="s">
        <v>354</v>
      </c>
      <c r="C72" s="29">
        <v>27500.17</v>
      </c>
      <c r="D72" s="27"/>
      <c r="E72" s="29">
        <v>0</v>
      </c>
      <c r="F72" s="29">
        <v>0</v>
      </c>
      <c r="G72" s="29">
        <v>0</v>
      </c>
      <c r="H72" s="29">
        <v>0</v>
      </c>
      <c r="I72" s="30">
        <v>27500.17</v>
      </c>
      <c r="J72" s="29">
        <v>0</v>
      </c>
      <c r="K72" s="29">
        <v>13750.08</v>
      </c>
      <c r="L72" s="29">
        <v>33929.51</v>
      </c>
      <c r="M72" s="29">
        <v>0</v>
      </c>
      <c r="N72" s="29">
        <v>0</v>
      </c>
      <c r="O72" s="30">
        <v>75179.76000000001</v>
      </c>
      <c r="P72" s="29">
        <v>3025.02</v>
      </c>
      <c r="Q72" s="29">
        <v>5861.31</v>
      </c>
      <c r="R72" s="31">
        <v>412.50999999999976</v>
      </c>
      <c r="S72" s="31">
        <v>9298.84</v>
      </c>
      <c r="T72" s="32">
        <v>65880.92000000001</v>
      </c>
    </row>
    <row r="73" spans="1:20" ht="18" customHeight="1">
      <c r="A73" s="27" t="s">
        <v>355</v>
      </c>
      <c r="B73" s="40" t="s">
        <v>356</v>
      </c>
      <c r="C73" s="29">
        <v>27500.17</v>
      </c>
      <c r="D73" s="27"/>
      <c r="E73" s="29">
        <v>0</v>
      </c>
      <c r="F73" s="29">
        <v>0</v>
      </c>
      <c r="G73" s="29">
        <v>0</v>
      </c>
      <c r="H73" s="29">
        <v>0</v>
      </c>
      <c r="I73" s="30">
        <v>27500.17</v>
      </c>
      <c r="J73" s="29">
        <v>0</v>
      </c>
      <c r="K73" s="29">
        <v>13750.08</v>
      </c>
      <c r="L73" s="29">
        <v>5777.73</v>
      </c>
      <c r="M73" s="29">
        <v>0</v>
      </c>
      <c r="N73" s="29">
        <v>0</v>
      </c>
      <c r="O73" s="30">
        <v>47027.98</v>
      </c>
      <c r="P73" s="29">
        <v>3025.02</v>
      </c>
      <c r="Q73" s="29">
        <v>5399.15</v>
      </c>
      <c r="R73" s="31">
        <v>2093.07</v>
      </c>
      <c r="S73" s="31">
        <v>10517.24</v>
      </c>
      <c r="T73" s="32">
        <v>36510.74</v>
      </c>
    </row>
    <row r="74" spans="1:20" ht="18" customHeight="1">
      <c r="A74" s="27" t="s">
        <v>357</v>
      </c>
      <c r="B74" s="40" t="s">
        <v>358</v>
      </c>
      <c r="C74" s="29">
        <v>27500.17</v>
      </c>
      <c r="D74" s="27"/>
      <c r="E74" s="29">
        <v>0</v>
      </c>
      <c r="F74" s="29">
        <v>0</v>
      </c>
      <c r="G74" s="29">
        <v>9166.71</v>
      </c>
      <c r="H74" s="29">
        <v>2903.88</v>
      </c>
      <c r="I74" s="30">
        <v>33763</v>
      </c>
      <c r="J74" s="29">
        <v>0</v>
      </c>
      <c r="K74" s="29">
        <v>16881.5</v>
      </c>
      <c r="L74" s="29">
        <v>6622.42</v>
      </c>
      <c r="M74" s="29">
        <v>0</v>
      </c>
      <c r="N74" s="29">
        <v>0</v>
      </c>
      <c r="O74" s="30">
        <v>57266.92</v>
      </c>
      <c r="P74" s="29">
        <v>3025.02</v>
      </c>
      <c r="Q74" s="29">
        <v>7583.58</v>
      </c>
      <c r="R74" s="31">
        <v>6373.01</v>
      </c>
      <c r="S74" s="31">
        <v>16981.61</v>
      </c>
      <c r="T74" s="32">
        <v>40285.31</v>
      </c>
    </row>
    <row r="75" spans="1:20" ht="18" customHeight="1">
      <c r="A75" s="27" t="s">
        <v>359</v>
      </c>
      <c r="B75" s="40" t="s">
        <v>360</v>
      </c>
      <c r="C75" s="29">
        <v>27500.17</v>
      </c>
      <c r="D75" s="27"/>
      <c r="E75" s="29">
        <v>0</v>
      </c>
      <c r="F75" s="29">
        <v>0</v>
      </c>
      <c r="G75" s="29">
        <v>7027.81</v>
      </c>
      <c r="H75" s="29">
        <v>764.98</v>
      </c>
      <c r="I75" s="30">
        <v>33762.99999999999</v>
      </c>
      <c r="J75" s="29">
        <v>0</v>
      </c>
      <c r="K75" s="29">
        <v>0</v>
      </c>
      <c r="L75" s="29">
        <v>40602.6</v>
      </c>
      <c r="M75" s="29">
        <v>0</v>
      </c>
      <c r="N75" s="29">
        <v>0</v>
      </c>
      <c r="O75" s="30">
        <v>74365.59999999999</v>
      </c>
      <c r="P75" s="29">
        <v>3025.02</v>
      </c>
      <c r="Q75" s="29">
        <v>7479.31</v>
      </c>
      <c r="R75" s="31">
        <v>2892.35</v>
      </c>
      <c r="S75" s="31">
        <v>13396.68</v>
      </c>
      <c r="T75" s="32">
        <v>60968.91999999999</v>
      </c>
    </row>
    <row r="76" spans="1:20" ht="18" customHeight="1">
      <c r="A76" s="27" t="s">
        <v>361</v>
      </c>
      <c r="B76" s="41" t="s">
        <v>362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8020.88</v>
      </c>
      <c r="L76" s="29">
        <f>6296.6+1336.36</f>
        <v>7632.96</v>
      </c>
      <c r="M76" s="29">
        <v>0</v>
      </c>
      <c r="N76" s="29">
        <v>0</v>
      </c>
      <c r="O76" s="30">
        <v>41817.649999999994</v>
      </c>
      <c r="P76" s="29">
        <v>3025.02</v>
      </c>
      <c r="Q76" s="29">
        <v>5861.31</v>
      </c>
      <c r="R76" s="31">
        <v>412.50999999999976</v>
      </c>
      <c r="S76" s="31">
        <v>9298.84</v>
      </c>
      <c r="T76" s="32">
        <v>32518.809999999994</v>
      </c>
    </row>
    <row r="77" spans="1:20" ht="18" customHeight="1">
      <c r="A77" s="27" t="s">
        <v>363</v>
      </c>
      <c r="B77" s="40" t="s">
        <v>364</v>
      </c>
      <c r="C77" s="29">
        <v>27500.17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27500.17</v>
      </c>
      <c r="J77" s="29">
        <v>0</v>
      </c>
      <c r="K77" s="29">
        <v>14473.77</v>
      </c>
      <c r="L77" s="29">
        <v>6453.48</v>
      </c>
      <c r="M77" s="29">
        <v>1447.38</v>
      </c>
      <c r="N77" s="29">
        <v>0</v>
      </c>
      <c r="O77" s="30">
        <v>49874.8</v>
      </c>
      <c r="P77" s="29">
        <v>3025.02</v>
      </c>
      <c r="Q77" s="29">
        <v>6207.2</v>
      </c>
      <c r="R77" s="31">
        <v>4037.02</v>
      </c>
      <c r="S77" s="31">
        <v>13269.24</v>
      </c>
      <c r="T77" s="32">
        <v>36605.56</v>
      </c>
    </row>
    <row r="78" spans="1:20" ht="18" customHeight="1">
      <c r="A78" s="27" t="s">
        <v>365</v>
      </c>
      <c r="B78" s="40" t="s">
        <v>366</v>
      </c>
      <c r="C78" s="29">
        <v>27500.17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27500.17</v>
      </c>
      <c r="J78" s="29">
        <v>0</v>
      </c>
      <c r="K78" s="29">
        <v>13750.08</v>
      </c>
      <c r="L78" s="29">
        <v>5777.73</v>
      </c>
      <c r="M78" s="29">
        <v>0</v>
      </c>
      <c r="N78" s="29">
        <v>0</v>
      </c>
      <c r="O78" s="30">
        <v>47027.98</v>
      </c>
      <c r="P78" s="29">
        <v>3025.02</v>
      </c>
      <c r="Q78" s="29">
        <v>5861.31</v>
      </c>
      <c r="R78" s="31">
        <v>412.50999999999976</v>
      </c>
      <c r="S78" s="31">
        <v>9298.84</v>
      </c>
      <c r="T78" s="32">
        <v>37729.14</v>
      </c>
    </row>
    <row r="79" spans="1:20" ht="18" customHeight="1">
      <c r="A79" s="27" t="s">
        <v>367</v>
      </c>
      <c r="B79" s="40" t="s">
        <v>368</v>
      </c>
      <c r="C79" s="29">
        <v>27500.17</v>
      </c>
      <c r="D79" s="27"/>
      <c r="E79" s="29">
        <v>0</v>
      </c>
      <c r="F79" s="29">
        <v>0</v>
      </c>
      <c r="G79" s="29">
        <v>9166.71</v>
      </c>
      <c r="H79" s="29">
        <v>2903.88</v>
      </c>
      <c r="I79" s="30">
        <v>33763</v>
      </c>
      <c r="J79" s="29">
        <v>0</v>
      </c>
      <c r="K79" s="29">
        <v>0</v>
      </c>
      <c r="L79" s="29">
        <v>6694.81</v>
      </c>
      <c r="M79" s="29">
        <v>0</v>
      </c>
      <c r="N79" s="29">
        <v>0</v>
      </c>
      <c r="O79" s="30">
        <v>40457.81</v>
      </c>
      <c r="P79" s="29">
        <v>3025.02</v>
      </c>
      <c r="Q79" s="29">
        <v>7322.9</v>
      </c>
      <c r="R79" s="31">
        <v>5659.15</v>
      </c>
      <c r="S79" s="31">
        <v>16007.07</v>
      </c>
      <c r="T79" s="32">
        <v>24450.74</v>
      </c>
    </row>
    <row r="80" spans="1:20" ht="18" customHeight="1">
      <c r="A80" s="27" t="s">
        <v>369</v>
      </c>
      <c r="B80" s="40" t="s">
        <v>370</v>
      </c>
      <c r="C80" s="29">
        <v>27500.17</v>
      </c>
      <c r="D80" s="27"/>
      <c r="E80" s="29">
        <v>0</v>
      </c>
      <c r="F80" s="29">
        <v>0</v>
      </c>
      <c r="G80" s="29">
        <v>0</v>
      </c>
      <c r="H80" s="29">
        <v>0</v>
      </c>
      <c r="I80" s="30">
        <v>27500.17</v>
      </c>
      <c r="J80" s="29">
        <v>0</v>
      </c>
      <c r="K80" s="29">
        <v>8020.88</v>
      </c>
      <c r="L80" s="29">
        <f>6429.34+1336.36</f>
        <v>7765.7</v>
      </c>
      <c r="M80" s="29">
        <v>0</v>
      </c>
      <c r="N80" s="29">
        <v>0</v>
      </c>
      <c r="O80" s="30">
        <v>41950.39</v>
      </c>
      <c r="P80" s="29">
        <v>3025.02</v>
      </c>
      <c r="Q80" s="29">
        <v>5861.31</v>
      </c>
      <c r="R80" s="31">
        <v>412.50999999999976</v>
      </c>
      <c r="S80" s="31">
        <v>9298.84</v>
      </c>
      <c r="T80" s="32">
        <v>32651.55</v>
      </c>
    </row>
    <row r="81" spans="1:20" ht="18" customHeight="1">
      <c r="A81" s="27" t="s">
        <v>371</v>
      </c>
      <c r="B81" s="40" t="s">
        <v>372</v>
      </c>
      <c r="C81" s="29">
        <v>27500.17</v>
      </c>
      <c r="D81" s="27"/>
      <c r="E81" s="29">
        <v>0</v>
      </c>
      <c r="F81" s="29">
        <v>0</v>
      </c>
      <c r="G81" s="29">
        <v>9166.71</v>
      </c>
      <c r="H81" s="29">
        <v>2903.88</v>
      </c>
      <c r="I81" s="30">
        <v>33763</v>
      </c>
      <c r="J81" s="29">
        <v>0</v>
      </c>
      <c r="K81" s="29">
        <v>16881.5</v>
      </c>
      <c r="L81" s="29">
        <v>6429.34</v>
      </c>
      <c r="M81" s="29">
        <v>0</v>
      </c>
      <c r="N81" s="29">
        <v>0</v>
      </c>
      <c r="O81" s="30">
        <v>57073.84</v>
      </c>
      <c r="P81" s="29">
        <v>3025.02</v>
      </c>
      <c r="Q81" s="29">
        <v>7583.58</v>
      </c>
      <c r="R81" s="31">
        <v>1224.5100000000007</v>
      </c>
      <c r="S81" s="31">
        <v>11833.11</v>
      </c>
      <c r="T81" s="32">
        <v>45240.73</v>
      </c>
    </row>
    <row r="82" spans="1:20" ht="18" customHeight="1">
      <c r="A82" s="27" t="s">
        <v>373</v>
      </c>
      <c r="B82" s="40" t="s">
        <v>374</v>
      </c>
      <c r="C82" s="29">
        <v>27500.17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27500.17</v>
      </c>
      <c r="J82" s="29">
        <v>0</v>
      </c>
      <c r="K82" s="29">
        <v>13750.08</v>
      </c>
      <c r="L82" s="29">
        <v>6397.96</v>
      </c>
      <c r="M82" s="29">
        <v>0</v>
      </c>
      <c r="N82" s="29">
        <v>0</v>
      </c>
      <c r="O82" s="30">
        <v>47648.21</v>
      </c>
      <c r="P82" s="29">
        <v>3025.02</v>
      </c>
      <c r="Q82" s="29">
        <v>5861.31</v>
      </c>
      <c r="R82" s="31">
        <v>412.50999999999976</v>
      </c>
      <c r="S82" s="31">
        <v>9298.84</v>
      </c>
      <c r="T82" s="32">
        <v>38349.369999999995</v>
      </c>
    </row>
    <row r="65536" ht="12.75" customHeight="1"/>
  </sheetData>
  <sheetProtection selectLockedCells="1" selectUnlockedCells="1"/>
  <autoFilter ref="A15:T82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2017-08-08T16:21:03Z</dcterms:modified>
  <cp:category/>
  <cp:version/>
  <cp:contentType/>
  <cp:contentStatus/>
  <cp:revision>28</cp:revision>
</cp:coreProperties>
</file>