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500" activeTab="0"/>
  </bookViews>
  <sheets>
    <sheet name="Empenhos" sheetId="1" r:id="rId1"/>
    <sheet name="Planilha2" sheetId="2" r:id="rId2"/>
  </sheets>
  <definedNames>
    <definedName name="_xlnm.Print_Area" localSheetId="0">'Empenhos'!$A$1:$I$1473</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<sst xmlns="http://schemas.openxmlformats.org/spreadsheetml/2006/main" count="7682" uniqueCount="2543">
  <si>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</si>
  <si>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</si>
  <si>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</si>
  <si>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</si>
  <si>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</si>
  <si>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</si>
  <si>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</si>
  <si>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</si>
  <si>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</si>
  <si>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</si>
  <si>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</si>
  <si>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AMAZONAS DISTRIBUIDORA DE ENERGIA S/A</t>
  </si>
  <si>
    <t>COMPLEMENTO AO CT Nº 002/2019 - MP-PGJ, REFERENTE À CONTRATAÇÃO DE EMPRESA ESPECIALIZADA PARA PRESTAÇÃO DE SERVIÇOS DE FORNECIMENTO DE ENERGIA ELÉTRICA PARA ATENDER ÀS NECESSIDADES DOS PRÉDIOS SEDE E ADMINISTRATIVO DA PGJ/AM</t>
  </si>
  <si>
    <t>NÃO SE APLICA</t>
  </si>
  <si>
    <t>6 – INEXIGIVEL</t>
  </si>
  <si>
    <t>2020NE00001</t>
  </si>
  <si>
    <t xml:space="preserve"> AKO ADMINISTRADORA DE IMOVEIS LTDA</t>
  </si>
  <si>
    <t xml:space="preserve">COMPLEMENTO DO CT Nº 011/2015-MP/PGJ, EM SEU 2º TERMO ADITIVO, REFERENTE À LOCAÇÃO DE IMÓVEL SITUADO NO 2º PAVIMENTO DO EMPREENDIMENTO SHOPPING CIDADE LESTE NO BAIRRO TANCREDO NEVES, AVENIDA AUTAZ MIRIM, Nº 282 </t>
  </si>
  <si>
    <t>5 - DISPENSA DE LICITAÇÃO</t>
  </si>
  <si>
    <t>2020NE00002</t>
  </si>
  <si>
    <t xml:space="preserve"> ALVES LIRA LTDA</t>
  </si>
  <si>
    <t xml:space="preserve">COMPLEMENTO DO CT Nº 18/2015-PGJ, REFERENTE À LOCAÇÃO DE IMÓVEL LOCALIZADO NA RUA BELO HORIZONTE, ALEIXO, MANAUS/AM </t>
  </si>
  <si>
    <t>7 – NÃO SE APLICA</t>
  </si>
  <si>
    <t>2020NE00003</t>
  </si>
  <si>
    <t xml:space="preserve"> MANAUS AMBIENTAL S.A</t>
  </si>
  <si>
    <t xml:space="preserve">COMPLEMENTO DO CT Nº 010/2016-MP/PGJ, ATRAVÉS DO SEU 3º TERMO ADITIVO, VISANDO À PRESTAÇÃO DE SERVIÇOS DE FORNECIMENTO DE ÁGUA POTÁVEL E SISTEMA DE ESGOTO, PARA O EDIFÍCIO-SEDE DA PGJ/MPAM, E UNIDADES DESCENTRALIZADAS </t>
  </si>
  <si>
    <t>2020NE00004</t>
  </si>
  <si>
    <t xml:space="preserve"> TELEMAR NORTE LESTE S.A</t>
  </si>
  <si>
    <t xml:space="preserve">COMPLEMENTO DO CONTRATO Nº 029/2016 PARA PRESTAÇÃO DE SERVIÇO TELEFÔNICO FIXO COMUTADO STFC ANALÓGICO, NAS MODALIDADES LOCAL, CAPITAL E INTERIOR </t>
  </si>
  <si>
    <t>2020NE00005</t>
  </si>
  <si>
    <t xml:space="preserve"> G REFRIGERAÇAO COM E SERV DE REFRIGERAÇAO LTDA  ME</t>
  </si>
  <si>
    <t xml:space="preserve">COMPLEMENTO DO CONTRATO ADMINISTRATIVO Nº 010/2017-MP/PGJ, DECORRENTE DO PREGÃO PRESENCIAL Nº 5.003/2017-CPL/MP/PGJ, CUJO OBJETO É A PRESTAÇÃO DE SERVIÇOS DE MANUTENÇÃO PREVENTIVA E CORRETIVA, </t>
  </si>
  <si>
    <t>MENOR PREÇO</t>
  </si>
  <si>
    <t>9 - PREGÃO PRESENCIAL</t>
  </si>
  <si>
    <t>2020NE00006</t>
  </si>
  <si>
    <t xml:space="preserve"> FRANCISCO W A JUNIOR ENGENHARIA AMBIENTAL</t>
  </si>
  <si>
    <t xml:space="preserve">COMPLEMENTO DO CONTRATO ADMINISTRATIVO Nº 011/2017-MP/PGJ, ATRAVÉS DE SEU 2º TERMO ADITIVO, RELATIVO A PRESTAÇÃO DE SERVIÇO DE DE OPERAÇÃO E MANUTENÇÃO PREVENTIVA E CORRETIVA DA ESTAÇÃO DE TRATAMENTO DE EFLUENTES </t>
  </si>
  <si>
    <t>2020NE00007</t>
  </si>
  <si>
    <t xml:space="preserve"> CLAUDIO ANDRADE JUNIOR</t>
  </si>
  <si>
    <t>CONTRATAÇÃO DE EMPRESA ESPECIALIZADA PARA REALIZAÇÃO DE MANUTENÇÃO CORRETIVA DO GRUPO GERADOR E SUBESTAÇÃO ELÉTRICA QUE ATENDE O EDIFÍCIO ANEXO ADMINISTRATIVO DO MP/PGJ</t>
  </si>
  <si>
    <t>2020NE00008</t>
  </si>
  <si>
    <t xml:space="preserve">CONTRATAÇÃO DE EMPRESA ESPECIALIZADA PARA REALIZAÇÃO DE MANUTENÇÃO CORRETIVA DO GRUPO GERADOR E SUBESTAÇÃO ELÉTRICA QUE ATENDE O EDIFÍCIO ANEXO ADMINISTRATIVO DO MP/PGJ, </t>
  </si>
  <si>
    <t>2020NE00009</t>
  </si>
  <si>
    <t xml:space="preserve"> PRODAM PROCESSAMENTO DE DADOS AMAZONAS SA</t>
  </si>
  <si>
    <t>COMPLEMENTO AO CONTRATO ADMINISTRATIVO N.º 024/2015 - MP/PGJ, REFERENTE A PRESTAÇÃO DE SERVIÇOS DE REDE, COMPREENDENDO ACESSO À METROMAO, ATRAVÉS DO FORNECIMENTO DE CIRCUITO DE TRANSMISSÃO DE DADOS E LOCAÇÃO DE EQUIPAMENTOS DE REDES PARA A INTERLIGAÇÃO DESTA PGJ</t>
  </si>
  <si>
    <t>2020NE00010</t>
  </si>
  <si>
    <t xml:space="preserve">COMPLEMENTO AO CONTRATO ADMINISTRATIVO N.º 024/2015 - MP/PGJ, REFERENTE A PRESTAÇÃO DE SERVIÇOS DE REDE, COMPREENDENDO ACESSO À METROMAO, ATRAVÉS DO FORNECIMENTO DE CIRCUITO DE TRANSMISSÃO DE DADOS E LOCAÇÃO DE EQUIPAMENTOS DE REDES PARA A INTERLIGAÇÃO DESTA PGJ </t>
  </si>
  <si>
    <t>2020NE00011</t>
  </si>
  <si>
    <t>COMPLEMENTO DO CONTRATO ADMINISTRATIVO N.º 024/2015 - MP/PGJ, REFERENTE A PRESTAÇÃO DE SERVIÇOS DE REDE, COMPREENDENDO ACESSO À METROMAO, ATRAVÉS DO FORNECIMENTO DE CIRCUITO DE TRANSMISSÃO DE DADOS E LOCAÇÃO DE EQUIPAMENTOS DE REDES PARA A INTERLIGAÇÃO DESTA PGJ.</t>
  </si>
  <si>
    <t>2020NE00012</t>
  </si>
  <si>
    <t>COMPLEMENTO DO CONTRATO ADMINISTRATIVO Nº 011/2016, POR MEIO DO 3º TERMO ADITIVO, CUJO OBJETO É A PRESTAÇÃO DE SERVIÇOS DE LICENÇA DE USO DO SISTEMA DE GESTÃO E CONTROLE PATRIMONIAL – AJURI</t>
  </si>
  <si>
    <t>2020NE00013</t>
  </si>
  <si>
    <t xml:space="preserve"> HUGHES TELECOMUNICAÇÕES DO BRASIL LTDA</t>
  </si>
  <si>
    <t xml:space="preserve">COMPLEMENTO DO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t>
  </si>
  <si>
    <t>7 - NÃO SE APLICA</t>
  </si>
  <si>
    <t>2020NE00014</t>
  </si>
  <si>
    <t xml:space="preserve">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t>
  </si>
  <si>
    <t>2020NE00015</t>
  </si>
  <si>
    <t xml:space="preserve"> CRIART SERVIÇOS DE TERCEIRIZAÇAO DE MAO DE OBRA LTDA</t>
  </si>
  <si>
    <t>COMPLEMENTO DO CONTRATO ADMINISTRATIVO N.º 020/2017 – MP/PGJ,  OBJETIVANDO A 2.º PRORROGAÇÃO, POR SEIS MESES, DA PRESTAÇÃO DE SERVIÇOS CONTINUADOS DE LIMPEZA E CONSERVAÇÃO, HIGIENIZAÇÃO, SERVIÇOS DE COPA, GARÇOM, LAVAGEM DE VEÍCULOS, JARDINAGEM E MANUTENÇÃO PREDIAL</t>
  </si>
  <si>
    <t>2020NE00016</t>
  </si>
  <si>
    <t xml:space="preserve"> ELEVADORES BRASIL LTDA </t>
  </si>
  <si>
    <t xml:space="preserve">COMPLEMENTO DO CONTRATO ADMINISTRATIVO Nº 004/2018, POR MEIO DO SEU 1º TERMO ADITIVO, CUJO OBJETO É A MANUTENÇÃO PREVENTIVA E CORRETIVA DE ELEVADORES, </t>
  </si>
  <si>
    <t>2020NE00017</t>
  </si>
  <si>
    <t>COMPLEMENTO AO CONTRATO ADMINISTRATIVO Nº 004/2018, POR MEIO DO 2º TERMO ADITIVO COM A EMPRESA BRASIL ELEVADORES, EM RAZÃO DE ACRÉSCIMO DE 01 EQUIPAMENTO PARA MANUTENÇÃO PREVENTIVA E CORRETIVA DE ELEVADORES,</t>
  </si>
  <si>
    <t>2020NE00018</t>
  </si>
  <si>
    <t xml:space="preserve"> TELEFONICA BRASIL S.A.</t>
  </si>
  <si>
    <t>COMPLEMENTO DO CONTRATO ADMINISTRATIVO Nº 011/2018, DECORRENTE DO PREGÃO ELETRÔNICO Nº 4.007/2018-CPL/MP/PGJ, PARA PRESTAÇÃO DE SERVIÇOS DE TELEFONIA MÓVEL PESSOAL</t>
  </si>
  <si>
    <t>8 - PREGÃO ELETRÔNICO</t>
  </si>
  <si>
    <t>2020NE00019</t>
  </si>
  <si>
    <t xml:space="preserve"> TANIA MARIA DE AZEVEDO FEITOSA</t>
  </si>
  <si>
    <t xml:space="preserve">CONCESSÃO DE SUPRIMENTO DE FUNDOS, A SER ENTREGUE A EXMA. SRA. DRA. TANIA MARIA DE AZEVEDO FEITOSA, AUTORIZADA PELA PORTARIA Nº 0266/2020/PGJ, COM PUBLICAÇÃO NO DIÁRIO OFICIAL ELETRÔNICO Nº 1821, DE 27 JAN. 2020.
</t>
  </si>
  <si>
    <t>2020NE00020</t>
  </si>
  <si>
    <t xml:space="preserve"> VERA NEIDE PINTO CAVALCANTE</t>
  </si>
  <si>
    <t xml:space="preserve">COMPLEMENTO DO CONTRATO ADMINISTRATIVO Nº 019/2018, POR MEIO DO 1º TERMO ADITIVO, CUJO OBJETO É A LOCAÇÃO DE IMÓVEL LOCALIZADO NA RUA GONÇALVES LEDO N.º 132, CENTRO, COARI/AM, DE PROPRIEDADE DA SRA. VERA NEIDE PINTO CAVALCANTE, COM VISTAS À INSTALAÇÃO DAS PROMOTORIAS DE JUSTIÇA DA COMARCA DE COARI </t>
  </si>
  <si>
    <t>2020NE00021</t>
  </si>
  <si>
    <t xml:space="preserve"> VILA DA BARRA COM E REP E SERV DE DEDETIZACAO LTDA</t>
  </si>
  <si>
    <t>COMPLEMENTO DO CONTRATO Nº 020/2018-MP/PGJ, DECORRENTE DO PREGÃO ELETRÔNICO Nº 4.017/2018-CPL/MP/PGJ, PARA PRESTAÇÃO DE SERVIÇOS CONTINUADOS DE DESINSETIZAÇÃO, DESRATIZAÇÃO,DO MINISTÉRIO PUBLICO DO AMAZONAS, PELO PERÍODO DE 12 MESES.</t>
  </si>
  <si>
    <t>2020NE00022</t>
  </si>
  <si>
    <t xml:space="preserve"> T N NETO EIRELI</t>
  </si>
  <si>
    <t>COMPLEMENTO DO CONTRATO ADMINISTRATIVO N.º 24/2018 PGJ, REFERENTE À SERVIÇOS DE MANUTENÇÃO PREVENTIVA E CORRETIVA, INCLUSIVE COM A PRESTAÇÃO DE SERVIÇOS EMERGENCIAIS FORA DO HORÁRIO COMERCIAL, POR UM PERÍODO DE 12 MESES, DECORRENTE DO PREGÃO ELETRÔNICO Nº 5.004/2018-CPL/MP/PGJ</t>
  </si>
  <si>
    <t>2020NE00023</t>
  </si>
  <si>
    <t>COMPLEMENTO DO CONTRATO ADMINISTRATIVO N.º 24/2018-PGJ, REFERENTE À SERVIÇOS DE MANUTENÇÃO PREVENTIVA E CORRETIVA, INCLUSIVE COM A PRESTAÇÃO DE SERVIÇOS EMERGENCIAIS FORA DO HORÁRIO COMERCIAL, POR UM PERIODO DE 12 MESES, DECORRENTE DO PREGÃO ELETRÔNICO Nº 4.017/2018-CPL/MP/PGJ</t>
  </si>
  <si>
    <t>2020NE00024</t>
  </si>
  <si>
    <t xml:space="preserve"> COENCIL COMERCIO IMPORTACAO E EXPORTACAO LTDA</t>
  </si>
  <si>
    <t>COMPLEMENTO DO CONTRATO ADMINISTRATIVO Nº 032/2018-MP/PGJ, REFERENTE A LOCAÇÃO DE IMÓVEIS. LOCALIZADO À RUA SÃO LUIZ, Nº 624, ESQUINA COM A AV. JORNALISTA UMBERTO CALDERARO FILHO (ANTIGA RUA PARAÍBA) .</t>
  </si>
  <si>
    <t>2020NE00025</t>
  </si>
  <si>
    <t>COMPLEMENTO DO CONTRATO ADMINISTRATIVO N.º 35/2018-PGJ, REFERENTE À SERVIÇO TELEFÔNICO FIXO COMUTADO-STFC, NAS MODALIDADES LOCAL, DISCAGEM DIRETA GRATUITA, POR PERÍODO DE 12 (DOZE) MESES</t>
  </si>
  <si>
    <t>2020NE00026</t>
  </si>
  <si>
    <t xml:space="preserve"> SIDI SERVIÇOS DE COMUNICAÇAO LTDA  ME</t>
  </si>
  <si>
    <t xml:space="preserve">PRORROGAÇÃO, POR TRÊS MESES, DO CONTRATO ADMINISTRATIVO N.º 044/2018, REFERENTE À PRESTAÇÃO DE SERVIÇO DE ACESSO À INTERNET, PARA O MPAM/PGJ, DECORRENTE DO PREGÃO ELETRÔNICO Nº 4.029/2018-CPL/MP/PGJ. </t>
  </si>
  <si>
    <t>2020NE00027</t>
  </si>
  <si>
    <t xml:space="preserve"> RPJ COMERCIO E SERVICOS DA AMAZONIA LTDA</t>
  </si>
  <si>
    <t>COMPLEMENTO DO CONTRATO ADMINISTRATIVO Nº 046/2018 - MP/PGJ, DECORRENTE DO PREGÃO ELETRÔNICO Nº 4.031/2018-CPL/MP/PGJ. LINK DE CONECTIVIDADE.</t>
  </si>
  <si>
    <t>2020NE00028</t>
  </si>
  <si>
    <t xml:space="preserve"> EMPRESA BRASILEIRA DE CORREIOS E TELEGRAFOS EBCT</t>
  </si>
  <si>
    <t>COMPLEMENTO DO CONTRATO ADMINISTRATIVO N.º 043/2018-MP/PGJ, FIRMADO ENTRE ESTA PGJ E A EMPRESA BRASILEIRA DE CORREIOS E TELÉGRAFOS - ECT, CUJO OBJETO É A PRESTAÇÃO DE SERVIÇOS E VENDA DE PRODUTOS QUE ATENDAM AS NECESSIDADES  DA PGJAM</t>
  </si>
  <si>
    <t>2020NE00029</t>
  </si>
  <si>
    <t>COMPLEMENTO DO CONTRATO ADMINISTRATIVO N.º 10/2019 PGJ, REFERENTE À PRESTAÇÃO DE SERVIÇO DE FORNECIMENTO DE ENERGIA ELÉTRICA PARA AS UNIDADES DESCENTRALIZADAS DESTA PROCURADORIA-GERAL DE JUSTIÇA, NA MODALIDADE BAIXA-TENSÃO.</t>
  </si>
  <si>
    <t>2020NE00030</t>
  </si>
  <si>
    <t xml:space="preserve"> EMPRESA JORNAL DO COMERCIO LTDA</t>
  </si>
  <si>
    <t>COMPLEMENTO DO CONTRATO ADMINISTRATIVO N.º 12/2019 PGJ, REFERENTE À SERVIÇOS DE PUBLICAÇÃO DOS ATOS OFICIAIS E NOTAS DE INTERESSE PÚBLICO EM JORNAL DIÁRIO DE GRANDE CIRCULAÇÃO NO ESTADO DO AMAZONAS, PARA ATENDER ÀS NECESSIDADES DA PROCURADORIAGERAL DE JUSTIÇA  PREGÃO PRESENCIAL Nº 5.004/2019-CPL/MP/PG</t>
  </si>
  <si>
    <t>2020NE00031</t>
  </si>
  <si>
    <t xml:space="preserve"> UNIVERSIDADE PATATIVA DO ASSARE</t>
  </si>
  <si>
    <t>COMPLEMENTO DO CONTRATO ADMINISTRATIVO N.º 13/2019-PGJ, REFERENTE A SERVIÇOS DE INTERMEDIAÇÃO DE ESTÁGIO, PARA ATENDER ÀS NECESSIDADES DO MPAM/PGJ, POR UM PERÍODO DE 12 (DOZE) MESES, CONFORME PREGÃO ELETRÔNICO Nº 4.009/2019-CPL/MP/PG</t>
  </si>
  <si>
    <t>2020NE00032</t>
  </si>
  <si>
    <t xml:space="preserve"> EYES NWHERE SISTEMAS INTELIGENTES DE IMAGEM LTDA</t>
  </si>
  <si>
    <t>COMPLEMENTO DO CONTRATO ADMINISTRATIVO N.º 16/2019 PGJ, REFERENTE A SERVIÇOS DE CONECTIVIDADE PONTO A PONTO EM FIBRA ÓPTICA, DECORRENTE DO PREGÃO ELETRÔNICO Nº 4.014/2019-CPL/MP/PGJ</t>
  </si>
  <si>
    <t>2020NE00033</t>
  </si>
  <si>
    <t>COMPLEMENTO DO CONTRATO ADMINISTRATIVO N.º 18/2019 PGJ, REFERENTE A SERVIÇOS DE REDE PRIVADA, COM TECNOLOGIA</t>
  </si>
  <si>
    <t>2020NE00034</t>
  </si>
  <si>
    <t>2020NE00035</t>
  </si>
  <si>
    <t>SERVIÇO DE LINK DE CONECTIVIDADE PONTO A PONTO EM FIBRA ÓPTICA, POR 12 5,5 (DOZE) MESES, ATRAVÉS DE CONEXÃO ENTRE REDES DE DADOS NAS PORTAS A E B, UTILIZANDO ATA DE REGISTRO DE PREÇOS DO PREGÃO ELETRÔNICO 4.031/2018-CPL/MP/PGJ</t>
  </si>
  <si>
    <t>2020NE00036</t>
  </si>
  <si>
    <t xml:space="preserve"> P S DE ALMEIDA SERVICOS E REPRESENTAÇÕES </t>
  </si>
  <si>
    <t>COMPLEMENTO DO CONTRATO ADMINISTRATIVO N.º 20/2019 PGJ, REFERENTE A FORNECIMENTO E DISTRIBUIÇÃO (TRANSPORTE) DE ÁGUA MINERAL POTÁVEL SEM GÁS.</t>
  </si>
  <si>
    <t>2020NE00037</t>
  </si>
  <si>
    <t xml:space="preserve"> V&amp;P SERVIÇOS DE VIAGENS LTDA</t>
  </si>
  <si>
    <t>COMPLEMENTO DO CONTRATO ADMINISTRATIVO N.º 27/2019 PGJ, REFERENTE A SERVIÇO DE AGENCIAMENTO DE VIAGEM</t>
  </si>
  <si>
    <t>2020NE00038</t>
  </si>
  <si>
    <t xml:space="preserve"> VANIAS BATISTA MENDONÇA</t>
  </si>
  <si>
    <t>VALOR QUE SE EMPENHA EM FAVOR DO SR. VANIAS BATISTA DE MENDONÇA,QUE TEM POR OBJETO A LOCAÇÃO DE IMÓVEL,  DESTINADO À INSTALAÇÃO DE NOVAS PROMOTORIAS DESTA PROCURADORIA-GERAL DE JUSTIÇA DO ESTADO DO AMAZONAS</t>
  </si>
  <si>
    <t>2020NE00039</t>
  </si>
  <si>
    <t xml:space="preserve"> PROCURADORIA GERAL DE JUSTICA</t>
  </si>
  <si>
    <t>P-AGAMENTO DE AUXILIO – ALIMENTAÇÃO AOS MEMBROS E SERVIDORES DA PGJ/AM, NO MÊS DE JANEIRO DE 2020, CONFORME ATO PGJ Nº 239/200</t>
  </si>
  <si>
    <t>2020NE00040</t>
  </si>
  <si>
    <t xml:space="preserve"> FOLHA DE PAGAMENTO</t>
  </si>
  <si>
    <t xml:space="preserve">PF0000001 </t>
  </si>
  <si>
    <t>AUXÍLIO-MORADIA</t>
  </si>
  <si>
    <t>2020NE00041</t>
  </si>
  <si>
    <t>AUXÍLIO-SAÚDE</t>
  </si>
  <si>
    <t>2020NE00042</t>
  </si>
  <si>
    <t>2020NE00043</t>
  </si>
  <si>
    <t xml:space="preserve"> FOLHA DE PAGAMENTO </t>
  </si>
  <si>
    <t xml:space="preserve">PF0000197 </t>
  </si>
  <si>
    <t>ATIVOS</t>
  </si>
  <si>
    <t>2020NE00044</t>
  </si>
  <si>
    <t>2020NE00045</t>
  </si>
  <si>
    <t>2020NE00046</t>
  </si>
  <si>
    <t>2020NE00047</t>
  </si>
  <si>
    <t>2020NE00048</t>
  </si>
  <si>
    <t>2020NE00049</t>
  </si>
  <si>
    <t>2020NE00050</t>
  </si>
  <si>
    <t>2020NE00051</t>
  </si>
  <si>
    <t>2020NE00052</t>
  </si>
  <si>
    <t>2020NE00053</t>
  </si>
  <si>
    <t>2020NE00054</t>
  </si>
  <si>
    <t>2020NE00055</t>
  </si>
  <si>
    <t>2020NE00056</t>
  </si>
  <si>
    <t>2020NE00057</t>
  </si>
  <si>
    <t xml:space="preserve"> INSTITUTO NACIONAL DE SEGURIDADE SOCIAL / INSS</t>
  </si>
  <si>
    <t>INSS FOLHA DE PAGAMENTO PARA O GRUPO 14 DO ORGAO 114/001 TIPO FOLHA 63 NO MES 01/202</t>
  </si>
  <si>
    <t>7-NÃO SE APLICA</t>
  </si>
  <si>
    <t>2020NE00058</t>
  </si>
  <si>
    <t>REEMPENHO DE VALOR ANULADO PARA REPROGRAMAÇÃO ORÇAMENTÁRIA, DO CONTRATO ADMINISTRATIVO N.º 031/2016, DECORRENTE DE ADESÃO À ATA DE SRP DO PREGÃO ELETRÔNICO Nº 09/2016-TRE/PA, PARA PRESTAÇÃO DE SERVIÇOS DE TELECOMUNICAÇÕES DE DADOS BIDIRECIONA</t>
  </si>
  <si>
    <t>2020NE00059</t>
  </si>
  <si>
    <t xml:space="preserve"> DELL COMPUTADORES DO BRASIL LTDA</t>
  </si>
  <si>
    <t>REEMPENHO DE VALOR ANULADO PARA REPROGRAMAÇÃO ORÇAMENTÁRIA. CONTRATAÇÃO DE EMPRESA ESPECIALIZADA PARA PRESTAÇÃO DE SERVIÇOS DE MANUTENÇÃO CORRETIVA ATRAVÉS DA EXTENSÃO DA GARANTIA DE COMPUTADORES.</t>
  </si>
  <si>
    <t>2020NE00060</t>
  </si>
  <si>
    <t>REEMPENHO DE VALOR ANULADO PARA REPROGRAMAÇÃO ORÇAMENTÁRIA. COMPLEMENTO DO CONTRATO ADMINISTRATIVO Nº 044/2018-MP/PGJ. REFERENTE À CONTRATAÇÃO DE SERVIÇO DE INTERNET PARA
SEDE DO MPAM (150 MBPS),</t>
  </si>
  <si>
    <t>2020NE00061</t>
  </si>
  <si>
    <t xml:space="preserve"> JEFFERSON SILVA DO NASCIMENTO</t>
  </si>
  <si>
    <t>PAGAMENTO DE DIÁRIA NO ESTADO</t>
  </si>
  <si>
    <t>2020NE00062</t>
  </si>
  <si>
    <t xml:space="preserve"> RAFAEL JONES DE LIMA DA SILVA</t>
  </si>
  <si>
    <t>2020NE00063</t>
  </si>
  <si>
    <t xml:space="preserve"> LUIZ ALBERTO D DE VASCONCELOS</t>
  </si>
  <si>
    <t>2020NE00064</t>
  </si>
  <si>
    <t xml:space="preserve"> EVALDO JOSE RODRIGUES DE LIMA</t>
  </si>
  <si>
    <t>2020NE00065</t>
  </si>
  <si>
    <t xml:space="preserve"> MARIO AUGUSTO DOURADO MENEZES</t>
  </si>
  <si>
    <t>2020NE00066</t>
  </si>
  <si>
    <t xml:space="preserve"> LEDA MARA NASCIMENTO ALBQUERQUE</t>
  </si>
  <si>
    <t>PAGAMENTO DE DIÁRIA FORA DO  ESTADO</t>
  </si>
  <si>
    <t>2020NE00067</t>
  </si>
  <si>
    <t xml:space="preserve"> CLEY BARBOSA MARTINS</t>
  </si>
  <si>
    <t>2020NE00068</t>
  </si>
  <si>
    <t xml:space="preserve"> CAIO LUCIO FENELON ASSIS BARROS</t>
  </si>
  <si>
    <t>2020NE00069</t>
  </si>
  <si>
    <t>2020NE00070</t>
  </si>
  <si>
    <t xml:space="preserve"> DIEGO FERNANDES AYOUB BAZZI</t>
  </si>
  <si>
    <t>2020NE00071</t>
  </si>
  <si>
    <t xml:space="preserve"> MILTON SPOSITO NETO</t>
  </si>
  <si>
    <t>2020NE00072</t>
  </si>
  <si>
    <t xml:space="preserve"> FILLIPE REBELLO SANTOS DE SOUZA</t>
  </si>
  <si>
    <t>2020NE00073</t>
  </si>
  <si>
    <t xml:space="preserve"> ROGERIO MARQUES SANTOS</t>
  </si>
  <si>
    <t>2020NE00074</t>
  </si>
  <si>
    <t xml:space="preserve"> MATHEUS MARINHO NOGUEIRA</t>
  </si>
  <si>
    <t>2020NE00075</t>
  </si>
  <si>
    <t>PAE-ATIVOS</t>
  </si>
  <si>
    <t>2020NE00076</t>
  </si>
  <si>
    <t>PAE-PENSIONISTAS</t>
  </si>
  <si>
    <t>2020NE00077</t>
  </si>
  <si>
    <t>2020NE00078</t>
  </si>
  <si>
    <t>2020NE00079</t>
  </si>
  <si>
    <t>2020NE00080</t>
  </si>
  <si>
    <t>2020NE00081</t>
  </si>
  <si>
    <t>2020NE00082</t>
  </si>
  <si>
    <t>2020NE00083</t>
  </si>
  <si>
    <t>2020NE00084</t>
  </si>
  <si>
    <t>2020NE00085</t>
  </si>
  <si>
    <t>2020NE00086</t>
  </si>
  <si>
    <t>2020NE00087</t>
  </si>
  <si>
    <t>2020NE00088</t>
  </si>
  <si>
    <t>2020NE00089</t>
  </si>
  <si>
    <t>2020NE00090</t>
  </si>
  <si>
    <t>2020NE00091</t>
  </si>
  <si>
    <t>2020NE00092</t>
  </si>
  <si>
    <t xml:space="preserve"> CARLA SANTOS GUEDES GONZAGA</t>
  </si>
  <si>
    <t>PAGAMENTO DE DIÁRIAS NO PAÍS À PROMOTORA DE JUSTIÇA  CARLA SANTOS GUEDES GONZAGA</t>
  </si>
  <si>
    <t>2020NE00093</t>
  </si>
  <si>
    <t>2020NE00094</t>
  </si>
  <si>
    <t xml:space="preserve"> HERALDO KULIK SILVA</t>
  </si>
  <si>
    <t>2020NE00095</t>
  </si>
  <si>
    <t xml:space="preserve"> ANAIR CRYSTINA SIMAS PEREIRA SOBRINHO</t>
  </si>
  <si>
    <t>2020NE00096</t>
  </si>
  <si>
    <t xml:space="preserve"> ORIALI CORREA DOS SANTOS</t>
  </si>
  <si>
    <t>PAGAMENTO DE DIÁRIAS AO SERVIDOR ORIALI CORREA DOS SANTOS, DESIGNADO PARA REALIZAR A CONDUÇÃO DA  SRA. AURELY PEREIRA DE FREITAS, PROMOTORA DE JUSTIÇA, EM EVENTO NO MUNICIPIO DE IRANDUBA/AM, NO DIA 24 JAN. 202</t>
  </si>
  <si>
    <t>2020NE00097</t>
  </si>
  <si>
    <t xml:space="preserve"> HARLEY MATOS CANDIDO</t>
  </si>
  <si>
    <t>PAGAMENTO DE DIÁRIAS AO SR. HARLEY MATOS CÂNDIDO, MILITAR A DISPOSIÇÃO DA  PGJ-AM, PARA REALIZAR A SEGURANÇA PESSOAL DO SR. WESLEY MACHADO ALVES, PROMOTOR DE JUSTIÇA DA COMARCA DE COARI/AM.</t>
  </si>
  <si>
    <t>2020NE00098</t>
  </si>
  <si>
    <t>PAGAMENTO DE DIÁRIAS AO SR. JEFFERSON SILVA DO NASCIMENTO, AGENTE DE APOIO – TÉCNICO EM TELECOMUNICAÇÃO, DESIGNADO PARA REALIZAR A VERIFICAÇÃO DE PROBLEMA RELACIOADO Á REDE DE DADOS</t>
  </si>
  <si>
    <t>2020NE00099</t>
  </si>
  <si>
    <t xml:space="preserve"> CRISTIANO DRUMOND DE LIMA</t>
  </si>
  <si>
    <t>PAGAMENTO DE DIÁRIAS AO SR. CRISTIANO DRUMOND DE LIMA, AGENTE DE APOIO - MOTORISTA/SEGURANÇA, DESIGNADOPARA REALIZAR A CONDUÇÃO DE SERVIDOR PARA O MUNICIPIO DE RIO PRETO DA EVA/AM</t>
  </si>
  <si>
    <t>2020NE00100</t>
  </si>
  <si>
    <t>PAGAMENTO COMPLEMENTAR DE DIÁRIAS AO SR. CAIO LÚCIO FENELON ASSIS BARROS, PROMOTOR DE JUSTIÇA, RELATIVOAO DIA 13 DE JAN.2020</t>
  </si>
  <si>
    <t>2020NE00101</t>
  </si>
  <si>
    <t xml:space="preserve"> ELANDERSON LIMA DUARTE</t>
  </si>
  <si>
    <t xml:space="preserve">PAGAMENTO DE DIÁRIAS AO SR. ELANDERSON LIMA DUARTE,PROMOTOR DE JUSTIÇA,POR TER SIDO DESIGNADO PARA ATUAR NA PROMOTORIA DE JUSTIÇA DA COMARCA DE FONTE BOA /AM </t>
  </si>
  <si>
    <t>2020NE00102</t>
  </si>
  <si>
    <t>PAGAMENTO DE DIÁRIAS À EXMA. SRA. PROCURADORA – GERAL DE JUSTIÇA DO ESTADO DO AMAZONAS,NOS DIAS  30 E 31 JANEIRO PARA PARTICIPAÇÃO EM SESSÃO SOLENE DE POSSE DA PROCURADORIA – GERAL DE JUSTIÇA DO ACRE</t>
  </si>
  <si>
    <t>2020NE00103</t>
  </si>
  <si>
    <t xml:space="preserve"> LUCIOLA HONORIO DE VALOIS COELHO DA SILVA</t>
  </si>
  <si>
    <t>PAGAMENTO DE DIÁRIAS À SRA. LUCÍOLA HONÓRIO DE VALOIS COELHO DA SILVA, NO DIA 29 JAN. 2020, PARA PARTICIPAÇÃO DA REUNIÃO DO COMITÊ NACIONAL SINALID, EM BRASÍLIA/DF</t>
  </si>
  <si>
    <t>2020NE00104</t>
  </si>
  <si>
    <t xml:space="preserve">CONTRATAÇÃO DE PRESTADOR DE SERVIÇOS DE CONECTIVIDADE PONTO A PONTO EM FIBRA ÓPTICA PARA CONEXÃO ENTRE AS REDES DE DADOS NAS UNIDADES JURISDICIONADAS DA PGJ, DO INTERIOR DO ESTADO, POR PERÍODO DE 36 (TRINTA E SEIS) MESES. </t>
  </si>
  <si>
    <t>2020NE00105</t>
  </si>
  <si>
    <t>PAE-INATIVOS</t>
  </si>
  <si>
    <t>2020NE00106</t>
  </si>
  <si>
    <t>INATIVOS</t>
  </si>
  <si>
    <t>2020NE00107</t>
  </si>
  <si>
    <t>INDENIZAÇÕES-INATIVOS</t>
  </si>
  <si>
    <t>2020NE00108</t>
  </si>
  <si>
    <t>2020NE00109</t>
  </si>
  <si>
    <t>2020NE00110</t>
  </si>
  <si>
    <t>2020NE00111</t>
  </si>
  <si>
    <t>INDENIZAÇÕES-ATIVOS</t>
  </si>
  <si>
    <t>2020NE00112</t>
  </si>
  <si>
    <t>2020NE00113</t>
  </si>
  <si>
    <t>2020NE00114</t>
  </si>
  <si>
    <t>2020NE00115</t>
  </si>
  <si>
    <t>INDENIZAÇÕES - PENSIONISTAS</t>
  </si>
  <si>
    <t>2020NE00116</t>
  </si>
  <si>
    <t>PENSIONISTAS</t>
  </si>
  <si>
    <t>2020NE00117</t>
  </si>
  <si>
    <t xml:space="preserve"> FUNDAÇÃO AMAZONICA DESEMBARGADOR PAULO DOS ANJOS FEITOZA</t>
  </si>
  <si>
    <t>REFERENTE AO 19º TERMO ADITIVO AO CONVÊNIO 002/2016-MP/PGJ/PROVITA, FIRMADO ENTRE O MINISTÉRIO PÚBLICO DO AMAZONAS E A FUNDAÇÃO AMAZÔNICA DE AMPARO À PESQUISA E DESENVOLVIMENTO TECNOLÓGICO  DESEMBARGADOR PAULO DOS ANJOS FEITOZA</t>
  </si>
  <si>
    <t>2020NE00118</t>
  </si>
  <si>
    <t xml:space="preserve">PRESTAÇÃO MENSAL DO LINK DE CONECTIVIDADE PONTO A PONTO DE FIBRA ÓPTICA. </t>
  </si>
  <si>
    <t>2020NE00119</t>
  </si>
  <si>
    <t xml:space="preserve"> OI MOVEL S.A.</t>
  </si>
  <si>
    <t>CONTRATAÇÃO DE EMPRESA ESPECIALIZADA PARA PRESTAÇÃO DE SERVIÇO DE ACESSO À INTERNET NA MODALIDADE DEDICADA ,ATRAVÉS DE LINK DE DADOS COM CONECTIVIDADE IP, PARA PROCURADORIA- GERAL DE JUSTIÇA/ MINISTÉRIO PÚBLICO DO AM,</t>
  </si>
  <si>
    <t>2020NE00120</t>
  </si>
  <si>
    <t>2020NE00122</t>
  </si>
  <si>
    <t xml:space="preserve"> JANINE MEIRE PINATTO</t>
  </si>
  <si>
    <t>CONCESSÃO DE SUPRIMENTO DE FUNDOS EM FAVOR DA SRA. JANINE MEIRE PINATTO, PARA O CUSTEIO DE DESPESAS DE PEQUENO VULTO COM MATERIAL DE CONSUMO</t>
  </si>
  <si>
    <t>2020NE00123</t>
  </si>
  <si>
    <t>CONCESSÃO DE SUPRIMENTO DE FUNDOS EM FAVOR DA SRA. JANINE MEIRE PINATTO, PARA O CUSTEIO DE DESPESAS DE PEQUENO VULTO COM SERVIÇOS DE TERCEIROS</t>
  </si>
  <si>
    <t>2020NE00124</t>
  </si>
  <si>
    <t xml:space="preserve"> INSTITUTO DE PREVIDENCIA DO ESTADO DE RORAIMA</t>
  </si>
  <si>
    <t>RECOLHIMENTO DE CONTRIBUIÇÃO PREVIDENCIÁRIA DE SERVIDOR CEDIDO - VANIR CESAR MARTINS NOGUEIRA. CONTRIBUIÇÃO PATRONAL SOBRE FOLHA DE PAGAMENTO DE JANEIRO/2020.</t>
  </si>
  <si>
    <t>2020NE00125</t>
  </si>
  <si>
    <t xml:space="preserve"> MANAUSPREV FUNDO UNICO DE PREV DO MUNIC DE MANAUS</t>
  </si>
  <si>
    <t>RECOLHIMENTO DE CONTRIBUIÇÃO PREVIDENCIÁRIA DE SERVIDOR CEDIDO - EUDO DE LIMA ASSIS JÚNIOR.</t>
  </si>
  <si>
    <t>2020NE00126</t>
  </si>
  <si>
    <t xml:space="preserve"> EUDO DE LIMA ASSIS JUNIOR</t>
  </si>
  <si>
    <t>CONCESSÃO DE SUPRIMENTO DE FUNDOS, EM FAVOR DO SR. EUDO DE LIMA ASSIS JÚNIOR, PARA O CUSTEIO DE DESPESAS DE PEQUENO VULTO COM MATERIAL DE CONSUMO</t>
  </si>
  <si>
    <t>2020NE00128</t>
  </si>
  <si>
    <t>CONCESSÃO DE SUPRIMENTO DE FUNDOS, EM FAVOR DO SR. EUDO DE LIMA ASSIS JÚNIOR, PARA O CUSTEIO DE DESPESAS DE PEQUENO VULTO COM SERVIÇO DE TERCEIROS</t>
  </si>
  <si>
    <t>2020NE00129</t>
  </si>
  <si>
    <t xml:space="preserve"> FUNDACAO AMAZONICA AMPARO PESQ DESENV TEC DESEMB PAULO DOS ANJOS FEITOZA</t>
  </si>
  <si>
    <r>
      <rPr>
        <sz val="14"/>
        <color indexed="8"/>
        <rFont val="Arial"/>
        <family val="2"/>
      </rPr>
      <t>COMPLEMENTAÇÃO AO 18º TERMO ADITIVO AO CONVÊNIO 002/2016-MP/PGJ/PROVITA, FIRMADO ENTRE O M</t>
    </r>
    <r>
      <rPr>
        <sz val="14"/>
        <color indexed="8"/>
        <rFont val="Arial"/>
        <family val="2"/>
      </rPr>
      <t>PAM E A FUNDAÇÃO AMAZÔNICA PAULO DOS ANJOS FEITOZA,</t>
    </r>
  </si>
  <si>
    <t>2020NE00130</t>
  </si>
  <si>
    <t>2020NE00131</t>
  </si>
  <si>
    <t>2020NE00132</t>
  </si>
  <si>
    <t>2020NE00133</t>
  </si>
  <si>
    <t>2020NE00134</t>
  </si>
  <si>
    <t>2020NE00135</t>
  </si>
  <si>
    <t>2020NE00136</t>
  </si>
  <si>
    <t>2020NE00137</t>
  </si>
  <si>
    <t>2020NE00138</t>
  </si>
  <si>
    <t>2020NE00139</t>
  </si>
  <si>
    <t>2020NE00140</t>
  </si>
  <si>
    <t>2020NE00141</t>
  </si>
  <si>
    <t>2020NE00142</t>
  </si>
  <si>
    <t>2020NE00143</t>
  </si>
  <si>
    <t>2020NE00144</t>
  </si>
  <si>
    <t>2020NE00145</t>
  </si>
  <si>
    <t>ENCARGOS INSS FOLHA PAGAMENTO</t>
  </si>
  <si>
    <t>2020NE00146</t>
  </si>
  <si>
    <t xml:space="preserve"> CONSELHO REGIONAL DE ENGENHARIA E AGRONOMIA DO ESTADO DO AMAZONAS</t>
  </si>
  <si>
    <t>COMPLEMENTO À NOTA DE EMPENHO Nº 2019NE01744, RELATIVA AO PAGAMENTO DE ANUIDADE REFERENTE AO EXERCÍCIO DE 2019 DO CONSELHO REGIONAL DE ENGENHARIA E AGRONOMIA DO AMAZONAS</t>
  </si>
  <si>
    <t>2020NE00147</t>
  </si>
  <si>
    <t xml:space="preserve"> FUNDAÇÃO AMAZONPREV</t>
  </si>
  <si>
    <t>CONTRIBUIÇÃO PATRONAL FPREV ATIVOS</t>
  </si>
  <si>
    <t>2020NE00148</t>
  </si>
  <si>
    <t>2020NE00149</t>
  </si>
  <si>
    <t>2020NE00150</t>
  </si>
  <si>
    <t>CONTRIBUIÇÃO PATRONAL FFIN PENSIONISTAS</t>
  </si>
  <si>
    <t>2020NE00151</t>
  </si>
  <si>
    <t>CELEBRAÇÃO DO 1º TERMO ADITIVO AO CONTRATO ADMINISTRATIVO Nº 003/2019, REFERENTE AO SERVIÇO DE EXECUÇÃO DE SISTEMAS PRODAM-RH,</t>
  </si>
  <si>
    <t>2020NE00152</t>
  </si>
  <si>
    <t>2020NE00153</t>
  </si>
  <si>
    <t>PRORROGAÇÃO DO CONTRATO DE SERVIÇO DE SISTEMA DE DISTRIBUIÇÃO DA REDE DE ENERGIA ELÉTRICA – CUSD</t>
  </si>
  <si>
    <t>2020NE00154</t>
  </si>
  <si>
    <t xml:space="preserve"> JULIO CESAR ALBUQUERQUE LIMA</t>
  </si>
  <si>
    <t>CONCESSÃO DE SUPRIMENTO DE FUNDOS, EM FAVOR DO SR. JÚLIO CÉSAR ALBUQUERQUE LIMA, PARA O CUSTEIO DE DESPESAS DE PEQUENO VULTO COM MATERIAL DE CONSUMO</t>
  </si>
  <si>
    <t>2020NE00155</t>
  </si>
  <si>
    <t>CONCESSÃO DE SUPRIMENTO DE FUNDOS, EM FAVOR DO SR. JÚLIO CÉSAR ALBUQUERQUE LIMA, PARA O CUSTEIO DE DESPESAS DE PEQUENO VULTO COM SERVIÇOS DE TERCEIROS</t>
  </si>
  <si>
    <t>2020NE00158</t>
  </si>
  <si>
    <t>2020NE00159</t>
  </si>
  <si>
    <t xml:space="preserve"> KARLA CRISTINA DA SILVA SOUSA</t>
  </si>
  <si>
    <t>2020NE00160</t>
  </si>
  <si>
    <t xml:space="preserve"> WAGNER DE ALBUQUERQUE PINTO</t>
  </si>
  <si>
    <t>CONTRATAÇÃO DO SERVIÇO DE BUFFET (COFFEE BREAK), PARA O ENCERRAMENTO DO HACKFEST, NO AUDITÓRIO PROCURADOR CARLOS ALBERTO BANDEIRA DE ARAÚJO,RESULTANTE DO PREGÃO ELETRÔNICO Nº 4.030/2019-CPL/MP/PGJ</t>
  </si>
  <si>
    <t>2020NE00163</t>
  </si>
  <si>
    <t>2020NE00164</t>
  </si>
  <si>
    <t xml:space="preserve">PAGAMENTO DE DIÁRIA </t>
  </si>
  <si>
    <t>2020NE00165</t>
  </si>
  <si>
    <t>CONTRATAÇÃO DE EMPRESA ESPECIALIZADA PARA PRESTAÇÃO DE SERVIÇO DE ACESSO À INTERNET NA MODALIDADE DEDICADA, ATRAVÉS DE LINK DE DADOS COM CONECTIVIDADE IP,EM CONSEQUÊNCIA DO PREGÃO ELETRÔNICO N.º 4.041/2019 – CPL/MP/PGJ</t>
  </si>
  <si>
    <t>2020NE00167</t>
  </si>
  <si>
    <t xml:space="preserve"> X PRESS SERVIÇOS DE COMUNICAÇÃO MULTIMIDIA LTDA</t>
  </si>
  <si>
    <t>AQUISIÇÃO DE MATERIAL PERSONALIZADO PARA HOMENAGENS, TENDO EM VISTA A REALIZAÇÃO DA PREMIAÇÃO DO HACK FEST, RESULTANTE DO PREGÃO ELETRÔNICO 4.044/ 2018CPL/MPAM/PGJ</t>
  </si>
  <si>
    <t>2020NE00168</t>
  </si>
  <si>
    <t xml:space="preserve"> TALENTOS SERVIÇOS DE PRE</t>
  </si>
  <si>
    <t>AQUISIÇÃO DE MATERIAL PERSONALIZADO PARA HOMENAGENS, TENDO EM VISTA A REALIZAÇÃO DA PREMIAÇÃO DO HACK FEST RESULTANTE DO PREGÃO ELETRÔNICO 4.044/ 2018CPL/MPAM/PGJ</t>
  </si>
  <si>
    <t>2020NE00169</t>
  </si>
  <si>
    <t xml:space="preserve"> JUSSARA MARIA PORDEUS E SILVA</t>
  </si>
  <si>
    <t>2020NE00170</t>
  </si>
  <si>
    <t>CONTRIBUIÇÃO PATRONAL INATIVOS FFIN</t>
  </si>
  <si>
    <t>2020NE00171</t>
  </si>
  <si>
    <t>CONTRIBUIÇÃO PATRONAL PENSIONISTAS FFIN</t>
  </si>
  <si>
    <t>2020NE00172</t>
  </si>
  <si>
    <t>ADITAMENTO AO CONTRATO ADMINISTRATIVO N.º 032/2018 - MP/PGJ CUJO OBJETO É A LOCAÇÃO DE IMÓVEL PARA INSTALAÇÃO DE ÓRGÃOS DO MINISTÉRIO PÚBLICO DO ESTADO DO AMAZONAS,</t>
  </si>
  <si>
    <t>2020NE00173</t>
  </si>
  <si>
    <t xml:space="preserve"> DANIEL SILVA CHAVES AMAZONAS DE MENEZES</t>
  </si>
  <si>
    <t>2020NE00174</t>
  </si>
  <si>
    <t>CONTRIBUIÇÃO PATRONAL FPREV INATIVOS</t>
  </si>
  <si>
    <t>2020NE00175</t>
  </si>
  <si>
    <t>PAGAMENTO DE AUXILIO – ALIMENTAÇÃO</t>
  </si>
  <si>
    <t>2020NE00176</t>
  </si>
  <si>
    <t xml:space="preserve"> SAMUEL MENDES DA SILVA</t>
  </si>
  <si>
    <t>CONTRATO DE LOCAÇÃO DE IMÓVEL COM VISTAS À INSTALAÇÃO DA PROMOTORIA DE JUSTIÇA DA COMARCA DE JURUÁ/AM,</t>
  </si>
  <si>
    <t>2020NE00177</t>
  </si>
  <si>
    <t>2020NE00178</t>
  </si>
  <si>
    <t>2020NE00179</t>
  </si>
  <si>
    <t xml:space="preserve"> DELCIDES MENDES DA SILVA JUNIOR</t>
  </si>
  <si>
    <t>FORNECIMENTO DE SUPRIMENTO DE FUNDOS AO SR. DELCIDES MENDES DA SILVA JUNIOR, A FIM DE ATENDER DESPESAS DE PEQUENO VULTO (MATERIAL DE CONSUMO)</t>
  </si>
  <si>
    <t>2020NE00180</t>
  </si>
  <si>
    <t>FORNECIMENTO DE SUPRIMENTO DE FUNDOS AO SR. DELCIDES MENDES DA SILVA JUNIOR, A FIM DE ATENDER DESPESAS DE PEQUENO VULTO (SERVIÇOS DE TERCEIROS)</t>
  </si>
  <si>
    <t>2020NE00181</t>
  </si>
  <si>
    <t xml:space="preserve"> JOHN HERBERT DE LIMA ESTEVES</t>
  </si>
  <si>
    <t>PAGAMENTO DE PREMIAÇÃO PELO XVII CONCURSO DE JÚRI SIMULADO DO MINISTÉRIO PÚBLICO DO ESTADO DO AMAZONAS</t>
  </si>
  <si>
    <t>2020NE00182</t>
  </si>
  <si>
    <t xml:space="preserve"> CHRISTIAN ANTONIO LOPES SILVA</t>
  </si>
  <si>
    <t>2020NE00183</t>
  </si>
  <si>
    <t xml:space="preserve"> VICTOR GUSTAVO ANDRADE DOS SANTOS</t>
  </si>
  <si>
    <t>2020NE00184</t>
  </si>
  <si>
    <t>2020NE00185</t>
  </si>
  <si>
    <t xml:space="preserve"> PAULO ROBERTO DE CASTRO BARATA JUNIOR</t>
  </si>
  <si>
    <t>2020NE00186</t>
  </si>
  <si>
    <t>2020NE00187</t>
  </si>
  <si>
    <t xml:space="preserve"> REINALDO ALBERTO NERY DE LIMA</t>
  </si>
  <si>
    <t>FORNECIMENTO DE SUPRIMENTO DE FUNDOS AO EXMO. SR. DR. REINALDO ALBERTO NERY DE LIMA, A FIM DE
ATENDER DESPESAS DE PEQUENO VULTO ( MATERIAL DE CONSUMO)</t>
  </si>
  <si>
    <t>2020NE00188</t>
  </si>
  <si>
    <t>FORNECIMENTO DE SUPRIMENTO DE FUNDOS AO EXMO. SR. DR. REINALDO ALBERTO NERY DE LIMA, A FIM DE
ATENDER DESPESAS DE PEQUENO VULTO (SERVIÇOS DE TERCEIROS)</t>
  </si>
  <si>
    <t>2020NE00189</t>
  </si>
  <si>
    <t xml:space="preserve"> MCR SISTEMAS E CONSULTORIA LTDA</t>
  </si>
  <si>
    <t>RENOVAÇÃO E AQUISIÇÃO DE LICENÇAS DE USO DO SOFTWARE ADOBE CREATIVE CLOUD TODOS OS APPS, EM CONSEQUÊNCIA DO PREGÃO ELETRÔNICO N.º 4.043/2019-CPL/MP/PGJ</t>
  </si>
  <si>
    <t>2020NE00190</t>
  </si>
  <si>
    <t xml:space="preserve"> CONFECCOES DEMASI LTDA</t>
  </si>
  <si>
    <t>AQUISIÇÃO DE BECA DE GALA DE PROCURADOR DE JUSTIÇA, BEM COMO CAPA DE SESSÃO DO EGRÉGIO COLÉGIO DE PROCURADORES DE JUSTIÇA,</t>
  </si>
  <si>
    <t>2020NE00191</t>
  </si>
  <si>
    <t>CONTRATAÇÃO DO SERVIÇO DE CAFÉ DA MANHÃ, COM A FINALIDADE DE REALIZAR A CONFRATERNIZAÇÃO MENSAL DOS APOSENTADOS E PENSIONISTAS, NAS DEPENDÊNCIAS DO PAAP, RESULTANTE DO PREGÃO ELETRÔNICO Nº 4.030/2019-CPL/MP/PGJ</t>
  </si>
  <si>
    <t>2020NE00192</t>
  </si>
  <si>
    <t>2020NE00193</t>
  </si>
  <si>
    <t>FORNECIMENTO DE SUPRIMENTO DE FUNDOS A EXMA. SRA.DRA. KARLA CRISTINA DA SILVA SOUSA, A FIM DE ATENDER DESPESAS DE PEQUENO VULTO (MATERIAL DE CONSUMO)</t>
  </si>
  <si>
    <t>2020NE00194</t>
  </si>
  <si>
    <t>FORNECIMENTO DE SUPRIMENTO DE FUNDOS A EXMA. SRA.DRA. KARLA CRISTINA DA SILVA SOUSA, A FIM DE ATENDER DESPESAS DE PEQUENO VULTO (SERVIÇOS DE TERCEIROS)</t>
  </si>
  <si>
    <t>2020NE00195</t>
  </si>
  <si>
    <t xml:space="preserve"> PAULO AUGUSTO DE OLIVEIRA LOPES</t>
  </si>
  <si>
    <t>2020NE00196</t>
  </si>
  <si>
    <t>2020NE00197</t>
  </si>
  <si>
    <t>2020NE00198</t>
  </si>
  <si>
    <t>2020NE00199</t>
  </si>
  <si>
    <t>CONTRIBUIÇÃO PATRONAL SOBRE 13º SALÁRIO PARA INSS</t>
  </si>
  <si>
    <t>2020NE00230</t>
  </si>
  <si>
    <t>2020NE00231</t>
  </si>
  <si>
    <t>2020NE00232</t>
  </si>
  <si>
    <t>2020NE00233</t>
  </si>
  <si>
    <t>2020NE00234</t>
  </si>
  <si>
    <t>2020NE00235</t>
  </si>
  <si>
    <t>2020NE00236</t>
  </si>
  <si>
    <t>2020NE00237</t>
  </si>
  <si>
    <t>2020NE00238</t>
  </si>
  <si>
    <t>2020NE00239</t>
  </si>
  <si>
    <t>2020NE00240</t>
  </si>
  <si>
    <t>2020NE00241</t>
  </si>
  <si>
    <t>2020NE00242</t>
  </si>
  <si>
    <t>2020NE00243</t>
  </si>
  <si>
    <t>2020NE00244</t>
  </si>
  <si>
    <t>2020NE00245</t>
  </si>
  <si>
    <t>2020NE00246</t>
  </si>
  <si>
    <t>2020NE00247</t>
  </si>
  <si>
    <t>2020NE00248</t>
  </si>
  <si>
    <t>2020NE00249</t>
  </si>
  <si>
    <t>2020NE00250</t>
  </si>
  <si>
    <t>2020NE00251</t>
  </si>
  <si>
    <t>2020NE00252</t>
  </si>
  <si>
    <t>2020NE00253</t>
  </si>
  <si>
    <t>2020NE00254</t>
  </si>
  <si>
    <t>2020NE00255</t>
  </si>
  <si>
    <t>2020NE00256</t>
  </si>
  <si>
    <t>2020NE00257</t>
  </si>
  <si>
    <t>2020NE00258</t>
  </si>
  <si>
    <t>2020NE00259</t>
  </si>
  <si>
    <t>2020NE00260</t>
  </si>
  <si>
    <t>2020NE00261</t>
  </si>
  <si>
    <t>2020NE00262</t>
  </si>
  <si>
    <t>2020NE00263</t>
  </si>
  <si>
    <t>2020NE00264</t>
  </si>
  <si>
    <t>2020NE00265</t>
  </si>
  <si>
    <t>2020NE00266</t>
  </si>
  <si>
    <t>2020NE00267</t>
  </si>
  <si>
    <t>2020NE00268</t>
  </si>
  <si>
    <t>INDENIZAÇÕES - INATIVOS</t>
  </si>
  <si>
    <t>2020NE00269</t>
  </si>
  <si>
    <t>2020NE00270</t>
  </si>
  <si>
    <t>2020NE00271</t>
  </si>
  <si>
    <t>2020NE00272</t>
  </si>
  <si>
    <t>CONTRIBUIÇÃO PATRONAL FFIN ATIVOS</t>
  </si>
  <si>
    <t>2020NE00273</t>
  </si>
  <si>
    <t>2020NE00274</t>
  </si>
  <si>
    <t>RECOLHIMENTO DE CONTRIBUIÇÃO PREVIDENCIÁRIA DE SERVIDOR CEDIDO - EUDO DE LIMA ASSIS JÚNIOR. CONTRIBUIÇÃO PATRONAL SOBRE FOLHA DE PAGAMENTO DE FEVEREIRO DE 2020.</t>
  </si>
  <si>
    <t>2020NE00275</t>
  </si>
  <si>
    <t>RECOLHIMENTO DE CONTRIBUIÇÃO PREVIDENCIÁRIA DE SERVIDOR CEDIDO - VANIR CESAR MARTINS NOGUEIRA. CONTRIBUIÇÃO PATRONAL SOBRE FOLHA DE PAGAMENTO DE FEVEREIRO DE 2020.</t>
  </si>
  <si>
    <t>2020NE00276</t>
  </si>
  <si>
    <t>CONTRIBUIÇÃO PATRONAL INATIVOS CIVIL FFIN</t>
  </si>
  <si>
    <t>2020NE00277</t>
  </si>
  <si>
    <t>CONTRIBUIÇÃO PATRONAL PENSIONISTA CIVIL FFIN</t>
  </si>
  <si>
    <t>2020NE00278</t>
  </si>
  <si>
    <t>CONTRIBUIÇÃO PATRONAL INATIVOS CIVIL FPREV</t>
  </si>
  <si>
    <t>2020NE00279</t>
  </si>
  <si>
    <t xml:space="preserve">SERVIÇO DE EXECUÇÃO DE SISTEMAS PRODAM-RH, PARA MANTER O CADASTRO DOS SERVIDORES E FOLHA DE PAGAMENTO DE PESSOAL, PROCESSAR FOLHAS DE PAGAMENTO E FORNECER RELATÓRIOS PARA EFETIVAÇÃO DE PAGAMENTO E DESENVOLVIMENTO DE SISTEMAS DE INFORMAÇÃO </t>
  </si>
  <si>
    <t>2020NE00280</t>
  </si>
  <si>
    <t>CONTRATAÇÃO DO SERVIÇO DE BUFÊ, EM VIRTUDE DA CONFERÊNCIA DE ABERTURA DO ANO LETIVO DO CEAF "REPERCURSSÕESPRÁTICAS DO PACOTE ANTICRIME - LEI 13.964/2019", RESULTANTE DO PREGÃO ELETRÔNICO Nº
4.030/2019-CPL/MP/PGJ</t>
  </si>
  <si>
    <t>2020NE00282</t>
  </si>
  <si>
    <t xml:space="preserve"> SOFTPLAN PLANEJAMENTO E SISTEMAS LTDA</t>
  </si>
  <si>
    <t>CONTRATAÇÃO DE EMPRESA PARA FORNECIMENTO DE LICENCIAMENTO DE USO MENSAL DO SISTEMA SAJ</t>
  </si>
  <si>
    <t>2020NE00283</t>
  </si>
  <si>
    <t>2020NE00284</t>
  </si>
  <si>
    <t>2020NE00285</t>
  </si>
  <si>
    <t xml:space="preserve"> ORACLE DO BRASIL SISTEMAS LTDA</t>
  </si>
  <si>
    <t>CONTRATAÇÃO DE EMPRESA ESPECIALIZADA PARA PRESTAÇÃO DE SERVIÇOS DE SUPORTE E ATUALIZAÇÕES PARA LICENÇA ORACLE DATABASE 11G STANDARD</t>
  </si>
  <si>
    <t>2020NE00286</t>
  </si>
  <si>
    <t xml:space="preserve"> ARMANDO MONTEIRO MAIA FILHO</t>
  </si>
  <si>
    <t>CONTRATAÇÃO DO SERVIÇO DE OPERADOR DE ÁUDIO E VÍDEO, RESULTANTE DO PREGÃO ELETRÔNICO Nº 4.024/2019-CPL/MP/PGJ</t>
  </si>
  <si>
    <t>2020NE00287</t>
  </si>
  <si>
    <t xml:space="preserve"> F ALVES DOS SANTOS JUNIOR</t>
  </si>
  <si>
    <t>AQUISIÇÃO DE MATERIAL GRÁFICO PARA A ¿CONFERÊNCIA DE ABERTURA DO ANO LETIVO CEAF: "REPERCUSSÕES PRÁTICAS DO PACOTE ANTICRIME RESULTANTE DO PREGÃO ELETRÔNICO Nº
4.044/2018-CPL/MP/PGJ</t>
  </si>
  <si>
    <t>2020NE00288</t>
  </si>
  <si>
    <t xml:space="preserve"> TEIXEIRA IMPRESSAO DIGITAL E SOLUCOES GRAFICAS LTDA</t>
  </si>
  <si>
    <t>2020NE00289</t>
  </si>
  <si>
    <t>CONTRATAÇÃO DO SERVIÇO DE BUFÊ, PARA CONFRATERNIZAÇÃO MENSAL DOS APOSENTADOS E PENSIONISTAS RESULTANTE DO PREGÃO ELETRÔNICO Nº 4.030/2019-CPL/MP/PGJ</t>
  </si>
  <si>
    <t>2020NE00290</t>
  </si>
  <si>
    <t xml:space="preserve">PRORROGAÇÃO DA CARTA CONTRATO Nº001/2017-MP/PGJ, REFERENTE À CONTRATAÇÃO DE EMPRESA ESPECIALIZADA PARA PRESTAÇÃO DE SERVIÇOS DE SUPORTE E ATUALIZAÇÕES PARA LICENÇAS ORACLE DATABASE 11G STANDARD </t>
  </si>
  <si>
    <t>2020NE00291</t>
  </si>
  <si>
    <t xml:space="preserve"> ANTONIO HENRIQUE GRACIANO SUXBERGER</t>
  </si>
  <si>
    <t>PAGAMENTO DE DIÁRIAS NO ESTADO</t>
  </si>
  <si>
    <t>2020NE00292</t>
  </si>
  <si>
    <t xml:space="preserve"> VLADIMIR BARROS ARAS</t>
  </si>
  <si>
    <t>2020NE00293</t>
  </si>
  <si>
    <t>2020NE00294</t>
  </si>
  <si>
    <t>CONTRATAÇÃO DO SERVIÇO DE OPERADOR DE ÁUDIO E VÍDEO PARA O ENCERRAMENTO DO HACKFEST, NO AUDITÓRIO CARLOS ALBERTO BANDEIRA DE ARAÚJO RESULTANTE DO PREGÃO ELETRÔNICO Nº 4.024/2019-CPL/MP/PGJ</t>
  </si>
  <si>
    <t>2020NE00295</t>
  </si>
  <si>
    <t>2020NE00296</t>
  </si>
  <si>
    <t>2020NE00297</t>
  </si>
  <si>
    <t>2020NE00298</t>
  </si>
  <si>
    <t>2020NE00299</t>
  </si>
  <si>
    <t>2020NE00300</t>
  </si>
  <si>
    <t>2020NE00301</t>
  </si>
  <si>
    <t>2020NE00302</t>
  </si>
  <si>
    <t>2020NE00303</t>
  </si>
  <si>
    <t>2020NE00304</t>
  </si>
  <si>
    <t>2020NE00305</t>
  </si>
  <si>
    <t xml:space="preserve"> PREFEITURA MUNICIPAL DE MANAQUIRI</t>
  </si>
  <si>
    <t>CONVÊNIO ENTRE O MINISTÉRIO PÚBLICO DO ESTADO DO AMAZONAS E A PREFEITURA MUNICIPAL DE MANAQUIRI, VISANDO À CESSÃO DE SERVIDORA MUNICIPAL PARA ATUAR NA PROMOTORIA DE JUSTIÇA DA COMARCA DO REFERIDO MUNICÍPIO</t>
  </si>
  <si>
    <t>2020NE00307</t>
  </si>
  <si>
    <t xml:space="preserve"> VINICIUS CHAVES DOS SANTOS</t>
  </si>
  <si>
    <t>AQUISIÇÃO DE 01 (UMA) TV MODELO SMART E ANTENA DIGITAL INTERNA PARA SUBADM</t>
  </si>
  <si>
    <t>2020NE00308</t>
  </si>
  <si>
    <t xml:space="preserve"> AMANDA DA COSTA MOURA</t>
  </si>
  <si>
    <t>AQUISIÇÃO DE EQUIPAMENTOS DE PROTEÇÃO INDIVIDUAL  EPIS PARA USO DE MOTOCICLISTAS, PARA ATENDER ASNECESSIDADES DA PROCURADORIA-GERAL DE JUSTIÇA, CONFORME PREGÃO ELETRÔNICO N.º 4.035/2019-CPL/MP/PGJ</t>
  </si>
  <si>
    <t>2020NE00309</t>
  </si>
  <si>
    <t xml:space="preserve"> CAIQUE DA CRUZ FREIRES</t>
  </si>
  <si>
    <t>AQUISIÇÃO DE MATERIAL DE CONSUMO VOLTADO AOS GRUPOS DE GÊNEROS ALIMENTÍCIOS, RESULTANTE DO PREGÃO ELETRÔNICO Nº 4.007/2019-CPL/MP/PGJ</t>
  </si>
  <si>
    <t>2020NE00310</t>
  </si>
  <si>
    <t xml:space="preserve"> RUTH DE NAZARE COSTA DE BRITO EIRELI</t>
  </si>
  <si>
    <t>2020NE00311</t>
  </si>
  <si>
    <t xml:space="preserve"> PAULO ALEXANDER DOS SANTOS BERIBA</t>
  </si>
  <si>
    <t>FORNECIMENTO DE SUPRIMENTO DE FUNDOS AO SR. PAULO ALEXANDER DOS SANTOS BERIBA, A FIM DE ATENDER DESPESAS DE PEQUENO VULTO ( MATERIAL DE CONSUMO)</t>
  </si>
  <si>
    <t>2020NE00313</t>
  </si>
  <si>
    <t xml:space="preserve"> EQUILIBRIUM CONSULTORIOS CONSULTORIA E PROJETOS LTDA</t>
  </si>
  <si>
    <t>CONTRATAÇÃO DE PESSOA JURÍDICA PARA PRESTAÇÃO DE SERVIÇOS DE JUNTA DE ESPECIALISTAS PARA REALIZAR AVALIAÇÃO PSICOLÓGICA E PSIQUIÁTRICA DA ADAPTAÇÃO AO CARGO, COM A FINALIDADE DE AFERIR A SAÚDE MENTAL DOS PROMOTORES DE JUSTIÇA DO MINISTÉRIO PÚBLICO DO AMAZONAS, EM ESTÁGIO PROBATÓRIO</t>
  </si>
  <si>
    <t>2020NE00314</t>
  </si>
  <si>
    <t xml:space="preserve"> MANAUS AEROTAXI PARTICIPAÇOES LTDA</t>
  </si>
  <si>
    <t>CONTRATAÇÃO DE EMPRESA PARA FRETAMENTO DE AERONAVE NO TRECHO: MANAUS, COARI, MANAUS, PARA 22 PASSAGEIROS</t>
  </si>
  <si>
    <t>2020NE00315</t>
  </si>
  <si>
    <t xml:space="preserve"> HR COMERCIO E SERVICOS EIRELI</t>
  </si>
  <si>
    <t>AQUISIÇÃO DE MATERIAL DE PROCESSAMENTO DE DADOS (MATERIAL PARA IMPRESSÃO), RESULTANTE DO PREGÃO ELETRÔNICO Nº 4.033/2019-CPL/MP/PGJ</t>
  </si>
  <si>
    <t>2020NE00316</t>
  </si>
  <si>
    <t xml:space="preserve"> C PRINT COMERCIO DE COPIADORAS LTDA</t>
  </si>
  <si>
    <t>2020NE00317</t>
  </si>
  <si>
    <t xml:space="preserve"> MICROSENS S A</t>
  </si>
  <si>
    <t>2020NE00318</t>
  </si>
  <si>
    <t>REEMPENHO DE VALORES ANULADOS PARA AJUSTES ORÇAMENTÁRIOS NO EXERCÍCIO DE 2019, SERVIÇOS ENERGIA ELETRICA.</t>
  </si>
  <si>
    <t>2020NE00319</t>
  </si>
  <si>
    <t xml:space="preserve"> CLARO S A</t>
  </si>
  <si>
    <t xml:space="preserve">EMPENHO PARA PAGAMENTO DA FATURA TELEFONIA FIXA </t>
  </si>
  <si>
    <t>2020NE00320</t>
  </si>
  <si>
    <t xml:space="preserve"> L S C DA SILVA PRADO  ME</t>
  </si>
  <si>
    <t>TELA DE PROJEÇÃO RETRÁTIL, DE ACORDO COM O TERMO DE REFERÊNCIA Nº 4.2020.SPAT.0438521.2020.002068</t>
  </si>
  <si>
    <t>2020NE00321</t>
  </si>
  <si>
    <t>REFERENTE AQUISIÇÃO DE MATERIAL DE EXPEDIENTE E OUTROS, RESULTANTE DO PREGÃO ELETRÔNICO Nº 4.038/2019-CPL/MP/PGJ</t>
  </si>
  <si>
    <t>2020NE00322</t>
  </si>
  <si>
    <t xml:space="preserve"> R DA S AGUIAR COMERCIO DE MATERIAL DE LIMPEZA LTDA </t>
  </si>
  <si>
    <t>2020NE00323</t>
  </si>
  <si>
    <t xml:space="preserve"> PAPER SHOP COMERCIAL LTDA</t>
  </si>
  <si>
    <t>REFERENTE AQUISIÇÃO DE MATERIAL DE PROCESSAMENTO DE DADOS, RESULTANTE DO PREGÃO ELETRÔNICO Nº 4.038/2019-CPL/MP/PGJ</t>
  </si>
  <si>
    <t>2020NE00324</t>
  </si>
  <si>
    <t xml:space="preserve"> RYMO IMAGEM E PRODUTOS GRAFICOS DA AMAZONIA LTDA</t>
  </si>
  <si>
    <t>2020NE00325</t>
  </si>
  <si>
    <t xml:space="preserve"> MAGNATA COMERCIO VAREJISTA DE FERRAGENS E FERRAMENTAS EIRELI</t>
  </si>
  <si>
    <t>REFERENTE A QUISIÇÃO DE GELADEIRAS, PARA O PRÉDIO DA BELO HORIZONTE E PARA O PRÉDIO ALEIXO ANEXO II, RESULTANTE DO PREGÃO ELETRÔNICO Nº 4.021/2019-CPL/MP/PGJ</t>
  </si>
  <si>
    <t>2020NE00326</t>
  </si>
  <si>
    <t>REFERENTE A MATERIAL GRÁFICO PARA O DIA 10 DE FEVEREIRO (SEGUNDA-FEIRA), ONDE ACONTECERA O ENCERRAMENTO DO HACKFEST, RESULTANTE DO PREGÃO ELETRÔNICO Nº 4.044/2018-CPL/MP/PGJ</t>
  </si>
  <si>
    <t>2020NE00327</t>
  </si>
  <si>
    <t>PAGAMENTO REFERENTE A ANUIDADE DO CREA/AM ANO 2020</t>
  </si>
  <si>
    <t>2020NE00328</t>
  </si>
  <si>
    <t xml:space="preserve"> BCS COMERCIO E SERVIÇOS LTDA</t>
  </si>
  <si>
    <t>AQUISIÇÃO DE ELETRODOMÉSTICOS LINHA BANCA PARA A PROMOTORIA DE HUMAITÁ, RESULTANTE DO PREGÃO ELETRONICO N° 4.021/2019-CPL/M/PGJ</t>
  </si>
  <si>
    <t>2020NE00329</t>
  </si>
  <si>
    <t>AQUISIÇÃO DE FRIGOBAR, RESULTANTE DO PREGÃO ELETRONICO N° 4.021/2019-CPL/M/PGJ</t>
  </si>
  <si>
    <t>2020NE00330</t>
  </si>
  <si>
    <t xml:space="preserve"> JANIEIRE PEREIRA JUSTINIANO</t>
  </si>
  <si>
    <t>AQUISIÇÃO DE EQUIPAMENTO DE COMUNICAÇÃO, PARA SUPRIR NECESSIDADES DO NÚCLEO DE APOIO TÉCNICO - NAT DO MPAM</t>
  </si>
  <si>
    <t>2020NE00331</t>
  </si>
  <si>
    <t xml:space="preserve"> ANDRE DE VASCONCELOS GITIRANA</t>
  </si>
  <si>
    <t>AQUISIÇÃO DE FORNO MICROONDAS, PARA AS DEMANDAS DA ASSESSORIA DE SEGURANÇA NO PRÉDIO SEDE, RESULTANTE DO PREGÃO ELETRÔNICO Nº 4.021/2019-CPL/MP/PGJ</t>
  </si>
  <si>
    <t>2020NE00333</t>
  </si>
  <si>
    <t>AQUISIÇÃO DE ELETRODOMÉSTICOS LINHA BANCA PARA A PROMOTORIA DE NOVA OLINDA DO NORTE, RESULTANTE DO PREGÃO ELETRÔNICO Nº 4.021/2019-CPL/MP/PGJ</t>
  </si>
  <si>
    <t>2020NE00334</t>
  </si>
  <si>
    <t>2020NE00335</t>
  </si>
  <si>
    <t xml:space="preserve"> ORBITY COMÉRCIO DE MATERIAL PUBLICITÁRIO LTDA </t>
  </si>
  <si>
    <t>CONTRATAÇÃO DO SERVIÇO DE CONFECÇÃO DE PLACAS DE IDENTIFICAÇÃO, PARA A 104.ª PROMOTORIA DE JUSTIÇA-TRIBUNAL DO JÚRI; 105.ª PROMOTORIA DE JUSTIÇA-TRIBUNAL DO JÚRI; E 106ª PROMOTORIA DE JUSTIÇA-TRIBUNAL DO JÚRI, RESULTANTE DO PREGÃO ELETRÔNICO Nº 4.006/2019-CPL/MP/PGJ</t>
  </si>
  <si>
    <t>2020NE00336</t>
  </si>
  <si>
    <t>CONFECÇÃO DE PLACA DE MESA PARA OS PROMOTORES DE JUSTIÇA PROMOVIDOS A PROCURADOR DE JUSTIÇA</t>
  </si>
  <si>
    <t>2020NE00337</t>
  </si>
  <si>
    <t xml:space="preserve"> RR VISION COMERCIAL LTDA</t>
  </si>
  <si>
    <t>FORNECIMENTO E INSTALAÇÃO DE FECHADURAS BIOMÉTRICAS, DESTINADO AO ATENDIMENTO DAS NECESSIDADES FUNCIONAIS DESTA PGJ, RESULTANTE DO PREGÃO ELETRÔNICO N° 4.005/2019-CPL/MP/PGJ</t>
  </si>
  <si>
    <t>2020NE00338</t>
  </si>
  <si>
    <t xml:space="preserve"> VILLARD COMERCIAL EIRELI</t>
  </si>
  <si>
    <t>AQUISIÇÃO DE EQUIPAMENTO DE LOCALIZAÇÃO E ORIENTAÇÃO, PARA SUPRIR NECESSIDADES DO NÚCLEO DE APOIO TÉCNICO - NAT DO MPAM</t>
  </si>
  <si>
    <t>2020NE00340</t>
  </si>
  <si>
    <t xml:space="preserve">CONTRATAÇÃO DE SERVIÇO DE EXECUÇÃO DE SISTEMAS PRODAM-RH, PARA MANTER O CADASTRO DOS SERVIDORES E FOLHA DE PAGAMENTO DE PESSOAL, PROCESSAR FOLHAS DE PAGAMENTO E FORNECER RELATÓRIOS PARA EFETIVAÇÃO DE PAGAMENTO E DESENVOLVIMENTO DE SISTEMAS DE INFORMAÇÃO </t>
  </si>
  <si>
    <t>2020NE00341</t>
  </si>
  <si>
    <t xml:space="preserve">CONTRATAÇÃO DE SERVIÇO DE COMPUTAÇÃO PARA IDENTIFICAÇÃO, ATUALIZAÇÃO E GERAÇÃO DE RELATÓRIOS E DE ARQUIVOS CONTENDO AS CONTRIBUIÇÕES PREVIDENCIÁRIAS - SEGURADO E PATRONAL - DEVIDAS POR SERVIDORES INTEGRANTES DO FUNDO FINANCEIRO PGJ/AM (FFIN-PGJ), VINDOS DE OUTROS ÓRGÃOS PÚBLICOS DO AM </t>
  </si>
  <si>
    <t>2020NE00343</t>
  </si>
  <si>
    <t>FORNECIMENTO DE SUPRIMENTO DE FUNDOS AO DR. PAULO ALEXANDER DOS SANTOS BERIBA,  A FIM DE ATENDER DESPESAS DE PEQUENO VULTO (SERVIÇOS DE TERCEIROS)</t>
  </si>
  <si>
    <t>2020NE00344</t>
  </si>
  <si>
    <t xml:space="preserve"> A&amp;R COMERCIAL PRODUTOS E EQUIPAMENTOS EIRELI</t>
  </si>
  <si>
    <t>AQUISIÇÃO DE ELETRODOMÉSTICOS - BEBEDOURO- LINHA BANCA PARA A PROMOTORIA DE HUMAITÁ,  RESULTANTE DO PREGÃO ELETRÔNICO Nº 4.021/2019-CPL/MP/PGJ</t>
  </si>
  <si>
    <t>2020NE00345</t>
  </si>
  <si>
    <t xml:space="preserve"> ANTONIO ROLEMBERG FEITOSA JUNIOR</t>
  </si>
  <si>
    <t>PAGAMENTO DE DIÁRIAS FORA DO  ESTADO</t>
  </si>
  <si>
    <t>2020NE00347</t>
  </si>
  <si>
    <t>2020NE00350</t>
  </si>
  <si>
    <t xml:space="preserve"> T. H. S. BEZERRA </t>
  </si>
  <si>
    <t>REFERENTE A CONTRATAÇÃO DO SERVIÇO DE LOCAÇÃO DE CAÇAMBAS ESTACIONÁRIAS, DESTINADAS AO RECOLHIMENTO DE RESÍDUOS SÓLIDOS, RESULTANTE DO PREGÃO ELETRÔNICO Nº 4.022/2019-CPL/MP/PGJ</t>
  </si>
  <si>
    <t>2020NE00351</t>
  </si>
  <si>
    <t>DIÁRIAS</t>
  </si>
  <si>
    <t>2020NE00352</t>
  </si>
  <si>
    <t xml:space="preserve"> REINALDO SANTOS DE SOUZA</t>
  </si>
  <si>
    <t>RESSARCIMENTO DE DESPESAS REALIZADAS NA COMARCA</t>
  </si>
  <si>
    <t>2020NE00353</t>
  </si>
  <si>
    <t>PAE-PENSIONISTA</t>
  </si>
  <si>
    <t>2020NE00354</t>
  </si>
  <si>
    <t>ANOTAÇÕES DE RESPONSABILIDADE TÉCNICA - ART</t>
  </si>
  <si>
    <t>2020NE00355</t>
  </si>
  <si>
    <t xml:space="preserve"> TRIBUNAL DE JUSTICA DO ESTADO DE RORAIMA</t>
  </si>
  <si>
    <t xml:space="preserve">RESSARCIMENTO TJ - RR DESPESA COM PESSOAL CEDIDO </t>
  </si>
  <si>
    <t>2020NE00356</t>
  </si>
  <si>
    <t>2020NE00357</t>
  </si>
  <si>
    <t>2020NE00358</t>
  </si>
  <si>
    <t xml:space="preserve"> EVISSON FERNANDES DE LUCENA</t>
  </si>
  <si>
    <t>2020NE00359</t>
  </si>
  <si>
    <t xml:space="preserve"> FABIA MELO BARBOSA DE OLIVEIRA</t>
  </si>
  <si>
    <t>SUPRIMENTOS DE FUNDOS</t>
  </si>
  <si>
    <t>2020NE00360</t>
  </si>
  <si>
    <t>2020NE00361</t>
  </si>
  <si>
    <t>Contratação do serviço de confecção de placa de identificação para a 12.ª Procuradoria de Justiça ¿ DR. AGUINELO BALBI JUNIOR, utilizando Ata de Registro de Preços resultante do Pregão Eletrônico nº 4.006/2019-CPL/MP/PGJ-SRP</t>
  </si>
  <si>
    <t>2020NE00363</t>
  </si>
  <si>
    <t>Aquisição de geladeiras, a serem alocadas nas copas do prédio administrativo desta sede e da Unidade Descentralizada no Aleixo., utilizando Ata de Registro de Preços resultante do Pregão Eletrônico nº 4.021/2019-CPL/MP/PGJ-SRP</t>
  </si>
  <si>
    <t>2020NE00367</t>
  </si>
  <si>
    <t xml:space="preserve"> SERRANA SISTEMAS DE ENERGIA</t>
  </si>
  <si>
    <t>Aquisição de EQUIPAMENTO DE INFORMÁTICA, utilizando Ata de Registro de Preços resultante do Pregão Eletrônico nº 4.011/2019-CPL/MP/PGJ-SRP,</t>
  </si>
  <si>
    <t>2020NE00368</t>
  </si>
  <si>
    <t xml:space="preserve"> OFFICE TECH TECNOLOGIA LTDA</t>
  </si>
  <si>
    <t>Aquisição de EQUIPAMENTO DE INFORMÁTICA, utilizando Ata de Registro de Preços resultante do Pregão Eletrônico nº 4.011/2019-CPL/MP/PGJ-SRP</t>
  </si>
  <si>
    <t>2020NE00369</t>
  </si>
  <si>
    <t>Prorrogação do Contrato Administrativo Nº 010/2019, por meio do 1º Termo Aditivo, com a Amazonas Energia para serviço de fornecimento de energia elétrica para as unidades descentralizadas do MPAM</t>
  </si>
  <si>
    <t>2020NE00370</t>
  </si>
  <si>
    <t xml:space="preserve"> LEDA MARA NASCIMENTO ALBUQUERQUE</t>
  </si>
  <si>
    <t>2020NE00371</t>
  </si>
  <si>
    <t xml:space="preserve"> TICIANE LOUISE SANTANA PEREIRA</t>
  </si>
  <si>
    <t>2020NE00372</t>
  </si>
  <si>
    <t>2020NE00373</t>
  </si>
  <si>
    <t>Contratação do Serviço de Audio e Vídeo, em virtude da realização da Palestra com tema: ¿FEMINICÍDIO¿, no Auditório Carlos Alberto Bandeira de Araújo no Ministério Público do Estado do Amazonas, no dia 04 de março (quarta-feira) no horário das 14h00min, utilizando Ata de Registro de Preços resultante do Pregão Eletrônico nº 4.030/2019-CPL/MP/PGJ-SRP, conforme NAD Nº 59.2020.DOF</t>
  </si>
  <si>
    <t>2020NE00374</t>
  </si>
  <si>
    <t xml:space="preserve"> J R PRODUTOS EQUIPAMENTOS E UTILIDADES</t>
  </si>
  <si>
    <t>Aquisição de MATERIAL DE EXPEDIENTE E OUTROS, utilizando Ata de Registro de Preços resultante do Pregão Eletrônico nº 4.038/2019-CPL/MP/PGJ-SRP, conforme NAD Nº 60.2020.DOF - ORÇAMENTO.0454265.2020.000454 e demais documentos do PI 2020.000454.</t>
  </si>
  <si>
    <t>2020NE00375</t>
  </si>
  <si>
    <t xml:space="preserve">Contratação do Serviço de Bufê, em virtude do "1° Seminário de Inovação do Ministério Público do Estado do Amazonas" no Auditório Procurador Carlos Alberto Bandeira de Araújo, às 8 horas do dia 02/03/2020, utilizando Ata de Registro de Preços resultante do Pregão Eletrônico nº 4.030/2019-CPL/MP/PGJ-SRP, conforme NAD Nº 65.2020.DOF - ORÇAMENTO.0454675.2020.003992 e demais documentos do PI </t>
  </si>
  <si>
    <t>2020NE00377</t>
  </si>
  <si>
    <t xml:space="preserve"> FABIO JOSE DOS SANTOS LIMA</t>
  </si>
  <si>
    <t>2020NE00378</t>
  </si>
  <si>
    <t xml:space="preserve"> ED WILSON VASCONCELOS MELO</t>
  </si>
  <si>
    <t>2020NE00379</t>
  </si>
  <si>
    <t>2020NE00380</t>
  </si>
  <si>
    <t xml:space="preserve"> RAINER IZUMY GANDRA MAKIMOTO</t>
  </si>
  <si>
    <t>2020NE00381</t>
  </si>
  <si>
    <t xml:space="preserve"> VIVALDO CASTRO DE SOUZA</t>
  </si>
  <si>
    <t>2020NE00382</t>
  </si>
  <si>
    <t>2020NE00383</t>
  </si>
  <si>
    <t>2020NE00384</t>
  </si>
  <si>
    <t>2020NE00385</t>
  </si>
  <si>
    <t>2020NE00386</t>
  </si>
  <si>
    <t>2020NE00387</t>
  </si>
  <si>
    <t>2020NE00388</t>
  </si>
  <si>
    <t>2020NE00389</t>
  </si>
  <si>
    <t>2020NE00390</t>
  </si>
  <si>
    <t>2020NE00392</t>
  </si>
  <si>
    <t xml:space="preserve"> COSAMA COMPANHIA DE SANEAMENTO DO AMAZONAS</t>
  </si>
  <si>
    <t>Pagamento de fornecimento de água às promotorias de Tabatinga, Carauari, Codajás e Autazes.</t>
  </si>
  <si>
    <t>2020NE00393</t>
  </si>
  <si>
    <t>Prorrogação do Contrato Administrativo n.º 044/2018, referente prestação de serviço de acesso à internet na modalidade dedicada, através de link de dados com conectividade IP, para a Procuradoria-Geral de Justiça/ Ministério Público do Estado do Amazonas</t>
  </si>
  <si>
    <t>2020NE00394</t>
  </si>
  <si>
    <t>INSS FOLHA PAGAMENTO</t>
  </si>
  <si>
    <t>2020NE00395</t>
  </si>
  <si>
    <t xml:space="preserve"> RENILCE HELEN QUEIROZ DE SOUSA</t>
  </si>
  <si>
    <t>2020NE00396</t>
  </si>
  <si>
    <t xml:space="preserve"> HENRIQUE DOS SANTOS RAMOS</t>
  </si>
  <si>
    <t>2020NE00397</t>
  </si>
  <si>
    <t>2020NE00398</t>
  </si>
  <si>
    <t xml:space="preserve"> MARIA EUNICE LOPES DE LUCENA BITTENCOURT</t>
  </si>
  <si>
    <t>2020NE00399</t>
  </si>
  <si>
    <t xml:space="preserve"> ROBERTA BRAGA DE ALENCAR</t>
  </si>
  <si>
    <t>2020NE00400</t>
  </si>
  <si>
    <t xml:space="preserve"> MARCIO SANTOS DA SILVA</t>
  </si>
  <si>
    <t>2020NE00401</t>
  </si>
  <si>
    <t>CONTRIBUIÇÃO PATRONAL</t>
  </si>
  <si>
    <t>2020NE00402</t>
  </si>
  <si>
    <t xml:space="preserve"> MILLENNIUM EMPREENDIMENTOS LTDA</t>
  </si>
  <si>
    <t>referente ao Contrato Administrativo n.º 001/2019 MP/PGJ - Reforma na unidade da Promotoria de Humaitá,</t>
  </si>
  <si>
    <t>2020NE00403</t>
  </si>
  <si>
    <t>referente ao LICENCIAMENTO DE USO MENSAL, para finalização da Fase de Implantação ¿ Cronograma definido para o período de 16/05 a 15/09/2020</t>
  </si>
  <si>
    <t>2020NE00404</t>
  </si>
  <si>
    <t xml:space="preserve"> J R MACHADO COMÉRCIO E SERVIÇOS</t>
  </si>
  <si>
    <t>Reempenho da Nota de Empenho nº 2019NE01303, anulada por motivo de reprogramação orçamentária.</t>
  </si>
  <si>
    <t>2020NE00405</t>
  </si>
  <si>
    <t>Aquisição de Frigobar para a 60ª Promotoria do Controle Externo da Atividade Policial, em razão da necessidade de armazenamento de perecíveis por esta Promotora de Justiça e Servidores, utilizando Ata de Registro de Preços resultante do Pregão Eletrônico 4.021/2019</t>
  </si>
  <si>
    <t>2020NE00406</t>
  </si>
  <si>
    <t>2020NE00407</t>
  </si>
  <si>
    <t xml:space="preserve"> ALUMETAL PLACAS DE IDENTIFICACAO LTDA</t>
  </si>
  <si>
    <t>Aquisição de plaquetas de tombamento em aço inox auto-adesivas, conforme especificações e quantitativos contidos neste documento, para suprir a necessidade de dotar o Ministério Público do Estado do Amazonas e suas Unidades Descentralizada</t>
  </si>
  <si>
    <t>2020NE00408</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</si>
  <si>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t>
  </si>
  <si>
    <t>2020NE00410</t>
  </si>
  <si>
    <t xml:space="preserve"> ALFREDO AFONSO RIBAMAR DE FREITAS</t>
  </si>
  <si>
    <t>2020NE00411</t>
  </si>
  <si>
    <t xml:space="preserve"> FERNANDO FERREIRA FERNANDES RIBEIRO</t>
  </si>
  <si>
    <t>2020NE00412</t>
  </si>
  <si>
    <t>2020NE00413</t>
  </si>
  <si>
    <t>2020NE00414</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</si>
  <si>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t>
  </si>
  <si>
    <t>2020NE00415</t>
  </si>
  <si>
    <t>Pagamento de auxílio-alimentação aos membros e servidores da PGJ/AM, no mês de março de 2020</t>
  </si>
  <si>
    <t>2020NE00416</t>
  </si>
  <si>
    <t xml:space="preserve"> RODRIGO ALBUQUERQUE ZIN</t>
  </si>
  <si>
    <t>Aquisição de 1 (um) rotulador eletrônico portátil profissional com suprimentos para suprir a necessidade de dotar o Ministério Público do Estado do Amazonas/ Procuradoria-Geral de Justiça e suas Unidades Descentralizadas de infraestrutura física</t>
  </si>
  <si>
    <t>2020NE00422</t>
  </si>
  <si>
    <t>Aquisição de 1 (um) rotulador eletrônico portátil profissional com suprimentos para suprir a necessidade de dotar o Ministério Público do Estado do Amazonas/ Procuradoria-Geral de Justiça e suas Unidades Descentralizadas</t>
  </si>
  <si>
    <t>2020NE00423</t>
  </si>
  <si>
    <t xml:space="preserve"> CENTERMAX SUPRIMENTOS DE INFORMATICA LTDA</t>
  </si>
  <si>
    <t>Manutenção da Impressora Multifuncional Sharp MX 5141 - tombo 11589, sem fornecimento de peças</t>
  </si>
  <si>
    <t>2020NE00424</t>
  </si>
  <si>
    <t>2020NE00427</t>
  </si>
  <si>
    <t xml:space="preserve"> DENIZE SANTOS DE ANDRADE</t>
  </si>
  <si>
    <t>2020NE00428</t>
  </si>
  <si>
    <t>2020NE00429</t>
  </si>
  <si>
    <t xml:space="preserve"> DIGISERVI TRADING LTDA</t>
  </si>
  <si>
    <t>Aquisição de um desumidificador de papel para suprir a necessidade de dotar o Ministério Público do Estado do Amazonas/ Procuradoria-Geral de Justiça e suas Unidades Descentralizadas</t>
  </si>
  <si>
    <t>2020NE00430</t>
  </si>
  <si>
    <t xml:space="preserve"> AURELY PEREIRA DE FREITAS</t>
  </si>
  <si>
    <t>2020NE00431</t>
  </si>
  <si>
    <t xml:space="preserve">Serviços telefônicos </t>
  </si>
  <si>
    <t>2020NE00433</t>
  </si>
  <si>
    <t>2020NE00434</t>
  </si>
  <si>
    <t>2020NE00435</t>
  </si>
  <si>
    <t>2020NE00436</t>
  </si>
  <si>
    <t>2020NE00437</t>
  </si>
  <si>
    <t>2.ª Prorrogação do Contrato Administrativo nº 004/2018, por meio do 3º Termo Aditivo, para manutenção preventiva e corretiva de 07 (sete) elevadores, pelo período de 12 meses, c</t>
  </si>
  <si>
    <t>2020NE00438</t>
  </si>
  <si>
    <t xml:space="preserve"> GRM </t>
  </si>
  <si>
    <t xml:space="preserve">Aquisição de tela de projeção retrátil de 100 polegadas com tripé, para atender às necessidades do MPAM, </t>
  </si>
  <si>
    <t>2020NE00440</t>
  </si>
  <si>
    <t>FATURAS DE ÁGUA/ESGOTO Promotorias dos municípios de Tabatinga, Carauari, Codajás e Autazes</t>
  </si>
  <si>
    <t>2020NE00441</t>
  </si>
  <si>
    <t>2020NE00442</t>
  </si>
  <si>
    <t>2020NE00443</t>
  </si>
  <si>
    <t>Aquisição de Frigobar, para atender às necessidades da 1ª Promotoria de Envira/Am, utilizando Ata de Registro de Preços resultante do Pregão Eletrônico nº 4.021/2019-CPL/MP/PGJ-SRP</t>
  </si>
  <si>
    <t>2020NE00444</t>
  </si>
  <si>
    <t xml:space="preserve">correspondente aos serviços de ligação longa distância nacional </t>
  </si>
  <si>
    <t>2020NE00445</t>
  </si>
  <si>
    <t>2020NE00446</t>
  </si>
  <si>
    <t>2020NE00448</t>
  </si>
  <si>
    <t xml:space="preserve"> ANUSHA COMERCIO IMPORTACAO E EXPORTACAO LTDA</t>
  </si>
  <si>
    <t>Fornecimento de peças para manutenção da Impressora Multifuncional Sharp MX 5141</t>
  </si>
  <si>
    <t>2020NE00453</t>
  </si>
  <si>
    <t>Cobrança referente ao faturamento dos serviços de LDN não cobertos pelo Contrato Administrativo n.º 035/2018-MP/PGJ.</t>
  </si>
  <si>
    <t>2020NE00455</t>
  </si>
  <si>
    <t>Faturamento dos serviços de LDN não cobertos pelo Contrato Administrativo n.º 035/2018-MP/PGJ.</t>
  </si>
  <si>
    <t>2020NE00456</t>
  </si>
  <si>
    <t>Pagamento de água potável para as promotorias de justiça do interior.</t>
  </si>
  <si>
    <t>2020NE00457</t>
  </si>
  <si>
    <t xml:space="preserve"> SAAE SERVICO AUT DE AGUA E ESGOTOS DE PARINTINS</t>
  </si>
  <si>
    <t>Pagamento de boletos de contas de água da Promotoria de Justiça de Parintins, referentes aos meses de Fevereiro/2019 a Setembro/2019.</t>
  </si>
  <si>
    <t>2020NE00458</t>
  </si>
  <si>
    <t>7º Termo Aditivo ao Contrato Administrativo n.º 020/2017, objetivando a 3.º PRORROGAÇÃO, por dois meses, a contar de 2º de abril de 2020, da prestação de serviços continuados de limpeza e conservaçã</t>
  </si>
  <si>
    <t>2020NE00459</t>
  </si>
  <si>
    <t>Aquisição de gênero alimentício, utilizando Ata de Registro de Preços resultante do Pregão Eletrônico nº 4.007/2019-CPL/MP/PGJ-SRP</t>
  </si>
  <si>
    <t>2020NE00460</t>
  </si>
  <si>
    <t xml:space="preserve"> PURA VIDA ALIMENTOS E PRODUTOS EIRELI</t>
  </si>
  <si>
    <t>2020NE00461</t>
  </si>
  <si>
    <t>2020NE00462</t>
  </si>
  <si>
    <t>Contratação de Serviços Gráficos, em virtude do Projeto MP nas Escolas, utilizando Ata de Registro de Preços resultante do Pregão Eletrônico nº 4.044/2018-CPL/MP/PGJ-SRP</t>
  </si>
  <si>
    <t>2020NE00463</t>
  </si>
  <si>
    <t xml:space="preserve"> JULEAN DECORAÇOES LTDA  ME</t>
  </si>
  <si>
    <t>Contratação de empresa especializada para prestação de serviço de reparos, fornecimento e instalação de persianas, LOTE 001, destinadas aos prédios sede, unidades descentralizadas e promotorias do interior do AM (estas sem instalação) desta PGJ/AM, registrados em Ata de Registro de Preços N°. 3 / 2020, decorrente do Pregão Eletrônico Nº. 4.006/2020-CPL/MP/PGJ-SRP,</t>
  </si>
  <si>
    <t>2020NE00464</t>
  </si>
  <si>
    <t xml:space="preserve"> A L T TRINDADE</t>
  </si>
  <si>
    <t xml:space="preserve">Aquisição de Equipamento de Informática, para atender as demandas da DTIC, utilizando Ata de Registro de Preços resultante do Pregão Eletrônico nº 4.011/2019-CPL/MP/PGJ-SRP, </t>
  </si>
  <si>
    <t>2020NE00465</t>
  </si>
  <si>
    <t>2020NE00466</t>
  </si>
  <si>
    <t>2020NE00467</t>
  </si>
  <si>
    <t>2020NE00468</t>
  </si>
  <si>
    <t>2020NE00469</t>
  </si>
  <si>
    <t>2020NE00470</t>
  </si>
  <si>
    <t>2020NE00471</t>
  </si>
  <si>
    <t>2020NE00472</t>
  </si>
  <si>
    <t>2020NE00473</t>
  </si>
  <si>
    <t>2020NE00474</t>
  </si>
  <si>
    <t>2020NE00475</t>
  </si>
  <si>
    <t>2020NE00476</t>
  </si>
  <si>
    <t>2020NE00477</t>
  </si>
  <si>
    <t>2020NE00478</t>
  </si>
  <si>
    <t>2020NE00479</t>
  </si>
  <si>
    <t>2020NE00480</t>
  </si>
  <si>
    <t>2020NE00481</t>
  </si>
  <si>
    <t>2020NE00482</t>
  </si>
  <si>
    <t>2020NE00483</t>
  </si>
  <si>
    <t>2020NE00484</t>
  </si>
  <si>
    <t>2020NE00485</t>
  </si>
  <si>
    <t>2020NE00486</t>
  </si>
  <si>
    <t>2020NE00487</t>
  </si>
  <si>
    <t>2020NE00488</t>
  </si>
  <si>
    <t>2020NE00489</t>
  </si>
  <si>
    <t>2020NE00490</t>
  </si>
  <si>
    <t>2020NE00491</t>
  </si>
  <si>
    <t>2020NE00492</t>
  </si>
  <si>
    <t>2020NE00493</t>
  </si>
  <si>
    <t>2020NE00494</t>
  </si>
  <si>
    <t>2020NE00495</t>
  </si>
  <si>
    <t>2020NE00496</t>
  </si>
  <si>
    <t>2020NE00497</t>
  </si>
  <si>
    <t>2020NE00498</t>
  </si>
  <si>
    <t xml:space="preserve"> SEGUROS SURA SA</t>
  </si>
  <si>
    <t>Aditamento do Contrato Administrativo n.º 011/2019 ¿ MP/PGJ, visando à inclusão de 4 (quatro) veículos na apólice de seguro</t>
  </si>
  <si>
    <t>2020NE00502</t>
  </si>
  <si>
    <t>2020NE00503</t>
  </si>
  <si>
    <t>2020NE00504</t>
  </si>
  <si>
    <t>2020NE00505</t>
  </si>
  <si>
    <t>2020NE00506</t>
  </si>
  <si>
    <t>2020NE00513</t>
  </si>
  <si>
    <t>2020NE00514</t>
  </si>
  <si>
    <t>2020NE00515</t>
  </si>
  <si>
    <t>2020NE00517</t>
  </si>
  <si>
    <t>2020NE00518</t>
  </si>
  <si>
    <t>20º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JUNHO E JULHO DE 2019.</t>
  </si>
  <si>
    <t>2020NE00519</t>
  </si>
  <si>
    <t>2020NE00521</t>
  </si>
  <si>
    <t>2020NE00522</t>
  </si>
  <si>
    <t>2020NE00523</t>
  </si>
  <si>
    <t>CONTRIBUIÇÃO PATRONAL FFIN ATIVOS DE SERVIDORES CEDIDOS PELO MUNICÍPIO DE MANAUS ¿ MARÇO DE 2020.</t>
  </si>
  <si>
    <t>2020NE00524</t>
  </si>
  <si>
    <t xml:space="preserve">Recolhimento de contribuição previdenciária de servidor cedido - VANIR CESAR MARTINS NOGUEIRA. Contribuição patronal sobre Folha de Pagamento de março de 2020. </t>
  </si>
  <si>
    <t>2020NE00525</t>
  </si>
  <si>
    <t>2020NE00526</t>
  </si>
  <si>
    <t>2020NE00527</t>
  </si>
  <si>
    <t>2020NE00528</t>
  </si>
  <si>
    <t>2020NE00529</t>
  </si>
  <si>
    <t>2020NE00530</t>
  </si>
  <si>
    <t>2020NE00531</t>
  </si>
  <si>
    <t>2020NE00532</t>
  </si>
  <si>
    <t>2020NE00533</t>
  </si>
  <si>
    <t>2020NE00534</t>
  </si>
  <si>
    <t>2020NE00535</t>
  </si>
  <si>
    <t>2020NE00536</t>
  </si>
  <si>
    <t>2020NE00537</t>
  </si>
  <si>
    <t>2020NE00538</t>
  </si>
  <si>
    <t>2020NE00539</t>
  </si>
  <si>
    <t>2020NE00543</t>
  </si>
  <si>
    <t>2020NE00544</t>
  </si>
  <si>
    <t>2020NE00545</t>
  </si>
  <si>
    <t>Aquisição de gênero alimentício, utilizando Ata de Registro de Preços resultante do Pregão Eletrônico nº 4.007/2019-CPL/MP/PGJ-SRP,</t>
  </si>
  <si>
    <t>2020NE00546</t>
  </si>
  <si>
    <t>2020NE00547</t>
  </si>
  <si>
    <t>Contratação de empresa especializada para prestação de serviço de reparos, fornecimento e instalação de persianas, LOTE 001, destinadas aos prédios sede, unidades descentralizadas e promotorias do interior do AM (estas sem instalação) desta PGJ/AM, registrados em Ata de Registro de Preços N°. 3 / 2020, decorrente do Pregão Eletrônico Nº. 4.006/2020-CPL/MP/PGJ-SR</t>
  </si>
  <si>
    <t>2020NE00548</t>
  </si>
  <si>
    <t xml:space="preserve"> ADRIANA MONTEIRO ESPINHEIRA</t>
  </si>
  <si>
    <t>2020NE00549</t>
  </si>
  <si>
    <t xml:space="preserve"> MUNICIPIO DE CARAUARI</t>
  </si>
  <si>
    <t>CONVÊNIO ENTRE O MINISTÉRIO PÚBLICO DO ESTADO DO AMAZONAS E A PREFEITURA MUNICIPAL DE CARAUARI, VISANDO À CESSÃO DE SERVIDORES MUNICIPAIS PARA ATUAREM NA PROMOTORIA DE JUSTIÇA DA COMARCA DO REFERIDO MUNICÍPIO,</t>
  </si>
  <si>
    <t>2020NE00550</t>
  </si>
  <si>
    <t>Contratação de empresa para prestação de serviço de acesso à internet na modalidade dedicada, através de link de dados com conectividade IP, para o Ministério Público do Estado do Amazonas,</t>
  </si>
  <si>
    <t>2020NE00551</t>
  </si>
  <si>
    <t>REEMPENHO DE VALOR ANULADO ATRAVÉS DO EMPENHO 2019NE02030, POR MOTIVO DE AJUSTES ORÇAMENTÁRIOS DE FINAL DE EXERCÍCIO, VISANDO RECOMPOR O SALDO E ATENDER O CONTRATO ADMINISTRATIVO 11/2018 PGJ, CUJO OBJETO É A PRESTAÇÃO DE SERVIÇO DE TELEFONIA MÓVEL PESSOAL (SMP).</t>
  </si>
  <si>
    <t>2020NE00552</t>
  </si>
  <si>
    <t xml:space="preserve"> MSM ENGENHARIA E CONSTRUÇÃO LTDA</t>
  </si>
  <si>
    <t>REEMPENHO DA NE 2019NE01310, REFERENTE À CONTRATAÇÃO DE EMPRESA ESPECIALIZADA PARA PRESTAÇÃO DE SERVIÇOS DE REFORMA DO PRÉDIO-SEDE DA PROMOTORIA DE JUSTIÇA DE TABATINGA, COM FORNECIMENTO TOTAL DE MÃO DE OBRA, FERRAMENTAS, EQUIPAMENTOS, MATERIAIS DE CONSUMO, E MATERIAIS DE REPOSIÇÃO NECESSÁRIOS PARA EXECUÇÃO DOS SERVIÇOS</t>
  </si>
  <si>
    <t>2020NE00553</t>
  </si>
  <si>
    <t>2020NE00554</t>
  </si>
  <si>
    <t xml:space="preserve"> INFOPLEM INFORMATICA LTDA</t>
  </si>
  <si>
    <t>Aquisição de Equipamento Multimídia, para atender as demandas da DTIC, utilizando Ata de Registro de Preços resultante do Pregão Eletrônico nº 4.031/2019-CPL/MP/PGJ-SRP, conforme NAD Nº 75.2020.DOF - ORÇAMENTO.0462218.2019.016291 e demais documentos do PI 2019.016291</t>
  </si>
  <si>
    <t>2020NE00555</t>
  </si>
  <si>
    <t>2020NE00556</t>
  </si>
  <si>
    <t xml:space="preserve"> MAPFRE SEGUROS GERAIS S/A</t>
  </si>
  <si>
    <t>Contratação de empresa especializada para cobertura dos 62 (sessenta e dois) veículos pertencentes à frota de Procuradoria-Geral de Justiça do Amazonas, por um período de 12 (doze) meses, conforme resultado do Pregão Eletrônico n.º 4.011/2020-CPL/MP/PGJ</t>
  </si>
  <si>
    <t>2020NE00557</t>
  </si>
  <si>
    <t xml:space="preserve"> PREFEITURA MUNICIPAL DE COARI</t>
  </si>
  <si>
    <t>CONVÊNIO ENTRE O MINISTÉRIO PÚBLICO DO ESTADO DO AMAZONAS E A PREFEITURA MUNICIPAL DE COARI, VISANDO À CESSÃO DE SERVIDORES MUNICIPAIS PARA ATUAREM NA PROMOTORIA DE JUSTIÇA DA COMARCA DO REFERIDO MUNICÍPIO, POR UM PERÍODO DE 12 (DOZE) MESES</t>
  </si>
  <si>
    <t>2020NE00558</t>
  </si>
  <si>
    <t>Aquisição de Equipamento Multimídia, para atender as demandas da DTIC, utilizando Ata de Registro de Preços resultante do Pregão Eletrônico nº 4.031/2019-CPL/MP/PGJ-</t>
  </si>
  <si>
    <t>2020NE00559</t>
  </si>
  <si>
    <t>Reempenho da Prorrogação de Contrato de serviços de internet para a Sede do MP-AM.</t>
  </si>
  <si>
    <t>2020NE00560</t>
  </si>
  <si>
    <t xml:space="preserve"> F N DE ALMEIDA EPP</t>
  </si>
  <si>
    <t>Aquisição de cadeiras para atender as demandas da 23.ª Promotoria de Justiça, utilizando Ata de Registro de Preços resultante do Pregão Eletrônico nº 4.004/2020-CPL/MP/PGJ-SRP, conforme NAD Nº 89.2020.DOF - ORÇAMENTO.0468421.2020.001630 e demais documentos do PI 2020.001630.</t>
  </si>
  <si>
    <t>2020NE00561</t>
  </si>
  <si>
    <t xml:space="preserve"> Y A DA ROCHA COMERCIO E SERVIÇOS</t>
  </si>
  <si>
    <t>Aquisição de quadro branco de planejamento para atender as demandas da 23.ª Promotoria de Justiça, utilizando Ata de Registro de Preços resultante do Pregão Eletrônico nº 4.008/2020-CPL/MP/PGJ-SRP, conforme NAD Nº 90.2020.DOF - ORÇAMENTO.0468427.2020.001630 e demais documentos do PI 2020.001630.</t>
  </si>
  <si>
    <t>2020NE00562</t>
  </si>
  <si>
    <t xml:space="preserve"> TOYOLEX AUTOS LTDA</t>
  </si>
  <si>
    <t>Pagamento da franquia do seguro referente ao reparo do sinistrado Toyota Corolla de placa PHR6128, conforme Despacho n.º 157.2020.03AJ-SUBADM.0467713.2020.000792, requerimento de pagamento da empresa Toyolex Autos, e demais documentos do PI 2020.000792.</t>
  </si>
  <si>
    <t>2020NE00563</t>
  </si>
  <si>
    <t>JUROS SOBRE CONTRIBUIÇÃO PATRONAL PARA INSS DA EMPRESA MSM ENGENHARIA E CONSTRUÇÃO LTDA, REFERENTE À EXECUÇÃO DE OBRA DE REFORMA DO PRÉDIO-SEDE DA PROMOTORIA DE JUSTIÇA DE TABATINGA/AM, NOS TERMOS DO CONTRATO ADMINISTRATIVO 031/2019, CONFORME NFS-E 138 E DEMAIS DOCUMENTOS DO PI-SEI 2019.027804.</t>
  </si>
  <si>
    <t>2020NE00565</t>
  </si>
  <si>
    <t>2020NE00566</t>
  </si>
  <si>
    <t xml:space="preserve"> PAULETH ISRAEL FREIRE LIMA</t>
  </si>
  <si>
    <t>Auxílio Funeral relativo à servidora aposentada EDITH ISRAEL FREIRE, conforme Despacho Nº 148.2020.02AJ-SUBADM.0466673.2020.006621, Folha de Pagamento Especial 105.2020.SFP e demais documentos do PI 2020.006621.</t>
  </si>
  <si>
    <t>2020NE00567</t>
  </si>
  <si>
    <t>PRORROGAÇÃO DO CONTRATO ADMINISTRATIVO Nº 011/2017-MP/PGJ, ATRAVÉS DE SEU 2º TERMO ADITIVO, RELATIVO A PRESTAÇÃO DE SERVIÇO DE DE OPERAÇÃO E MANUTENÇÃO PREVENTIVA E CORRETIVA DA ESTAÇÃO DE TRATAMENTO DE EFLUENTES ¿ ETE, INSTALADA NO PRÉDIO SEDE DA PROCURADORIA-GERAL DE JUSTIÇA DO AMAZONAS, PELO PERÍODO DE 12 (DOZE) MESES, CONFORME NAD Nº 72.2020.DOF - ORÇAMENTO.0460143.2019.026647, DESPACHO Nº 149.2020.04AJ-SUBADM.0466614.2019.026647 E DEMAIS DOCUMENTOS DO PI 2019.026647.</t>
  </si>
  <si>
    <t>2020NE00568</t>
  </si>
  <si>
    <t xml:space="preserve"> HORIZONTE MOVEIS DE ESCRITORIO EIRELI</t>
  </si>
  <si>
    <t>Aquisição de balcão para recepção e mesa de para sala de audiências, conforme especificações e quantitativos contidos neste documento, para suprir a necessidade de dotar a Promotoria de Justiça de Juruá de infraestrutura física necessária ao atendimento ao público em geral e às suas atividades administrativas e ministeriais, conforme NAD Nº 84.2020.DOF - ORÇAMENTO.0465792.2020.003348, DESPACHO Nº 88.2020.01AJ-SUBADM.0466786.2020.003348 e demais documentos do PI 2020.003348.</t>
  </si>
  <si>
    <t>2020NE00569</t>
  </si>
  <si>
    <t>Contratação dos serviços de locação de caçambas estacionárias, registrados em Ata de Registro de Preços n° 011/2019.CPL, decorrente do Pregão Eletrônico nº 4.022.2019-CPL/MP/PGJ/SRP, conforme NAD Nº 99.2020.DOF - ORÇAMENTO.0469631.2020.006748 e demais documentos do PI 2020.006748.</t>
  </si>
  <si>
    <t>2020NE00571</t>
  </si>
  <si>
    <t>CONTRIBUIÇÃO PATRONAL FPREV ATIVOS (GRUPO 14) ¿ MARÇO DE 2020</t>
  </si>
  <si>
    <t>2020NE00573</t>
  </si>
  <si>
    <t>2º Prorrogação do Contrato 020/2018 que trata da 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meses.</t>
  </si>
  <si>
    <t>2020NE00574</t>
  </si>
  <si>
    <t>Prorrogação da locação de imóvel onde estão instalados órgãos do Ministério Público do Estado do Amazonas, conforme NAD Nº 98.2020.DOF - ORÇAMENTO.0469301.2019.026628, DESPACHO Nº 106.2020.01AJ-SUBADM.0469964.2019.026628, e demais documentos do PI 2019.026628.</t>
  </si>
  <si>
    <t>2020NE00575</t>
  </si>
  <si>
    <t>Contratação dos serviços de locação de caçambas estacionárias, registrados em Ata de Registro de Preços n° 011/2019.CPL, decorrente do Pregão Eletrônico nº 4.022.2019-CPL/MP/PGJ/SRP, conforme NAD  Nº 99.2020.DOF - ORÇAMENTO.0469631.2020.006748, DESPACHO Nº 625.2020.SUBADM.0468405.2020.006748 e demais documentos do PI 2020.006748.</t>
  </si>
  <si>
    <t>2020NE00576</t>
  </si>
  <si>
    <t xml:space="preserve"> SENTER AR</t>
  </si>
  <si>
    <t>Empenho de despesa de exercício anterior, visando regularização dos pagamentos de ISS e INSS referentes aos serviços prestados pela empresa SENTER AR ¿ CONDICIONADO LTDA ¿ ME nos meses de novembro/2016, dezembro/2016 e janeiro de 2017, conforme processo SEI 2020.005667.</t>
  </si>
  <si>
    <t>2020NE00577</t>
  </si>
  <si>
    <t>Pagamento de auxílio-alimentação aos membros e servidores da PGJ/AM, no mês de abril de 2020, bem como pagamento de auxílio-alimentação a servidores cedidos para as Promotorias de Justiça do interior do Estado do Amazonas, no mês de março de 2020, conforme Ato PGJ nº 239/2007, respectivos termos de convênio, resumo da FOLHA 75 - ESPECIAL. GRUPO 14 - ATIVOS.</t>
  </si>
  <si>
    <t>2020NE00578</t>
  </si>
  <si>
    <t>Prorrogação do Contrato Administrativo nº 016/2019 para prestação de serviços de conectividade ponto a ponto em fibra óptica (link ponto a ponto em fibra óptica) para conexão entre as redes de dados, por período de 12 (doze) meses, conforme NAD Nº 101.2020.DOF - ORÇAMENTO.0470037.2019.026715, DESPACHO Nº 171.2020.02AJ-SUBADM.0470914.2019.026715 e demais documentos do PI 2019.026715.</t>
  </si>
  <si>
    <t>2020NE00579</t>
  </si>
  <si>
    <t xml:space="preserve"> DEPARTAMENTO ESTADUAL DE TRANSITO DETRAN</t>
  </si>
  <si>
    <t>Pagamento do seguro obrigatório de veículos pertencentes à frota oficial do Ministério Público Estadual, referentes ao exercício de 2020, para fins de Licenciamento Anual junto ao Departamento Estadual de Trânsito - DETRAN/AM, conforme DESPACHO Nº 167.2020.03AJ-SUBADM.0471205.2020.006981 e demais documentos do PI 2020.006981.</t>
  </si>
  <si>
    <t>2020NE00580</t>
  </si>
  <si>
    <t>2020NE00582</t>
  </si>
  <si>
    <t>2020NE00585</t>
  </si>
  <si>
    <t>Complemento à Nota de Empenho 2020NE00524, referente à contribuição patronal FFIN de servidor cedido.</t>
  </si>
  <si>
    <t>2020NE00586</t>
  </si>
  <si>
    <t>Contribuição Patronal para INSS sobre o 13º salário de servidor exonerado, conforme FOLHA DE PAGAMENTO ESPECIAL 107/2020.2020.SFP e demais documentos do PI 2020.006448.</t>
  </si>
  <si>
    <t>2020NE00587</t>
  </si>
  <si>
    <t>2020NE00590</t>
  </si>
  <si>
    <t xml:space="preserve"> ECOSEGM E CONSULTORIA AMBIENTAL LTDA ME</t>
  </si>
  <si>
    <t>Contratação de serviços de análise laboratoriais da qualidade dos efluentes da Estação de Tratamento de Esgotos ¿ ETE instalada na Sede da Procuradoria-Geral de Justiça do Estado do Amazonas, conforme NAD Nº 92.2020.DOF - ORÇAMENTO.0468481.2020.004316, DESPACHO Nº 164.2020.03AJ-SUBADM.0471169.2020.004316 e demais documentos do PI 2020.004316.</t>
  </si>
  <si>
    <t>2020NE00591</t>
  </si>
  <si>
    <t>PAGAMENTO DE AUXÍLIO ALIMENTAÇÃO, CONFORME FOLHA DE PAGAMENTO ESPECIAL 108.2020.SFP E DEMAIS DOCUMENTOS DO PI 2020.003690.</t>
  </si>
  <si>
    <t>2020NE00594</t>
  </si>
  <si>
    <t>CONTRIBUIÇÃO PATRONAL ATIVOS CIVIL FFIN, REFERENTE AO MÊS DE ABRIL DE 2020, CONFORME FOLHAS DE PAGAMENTO.</t>
  </si>
  <si>
    <t>2020NE00595</t>
  </si>
  <si>
    <t>CONTRIBUIÇÃO PATRONAL INATIVOS CIVIL FFIN, REFERENTE AO MÊS DE ABRIL DE 2020, CONFORME FOLHAS DE PAGAMENTO E OFÍCIO N.º 1600/2020-GERAF.</t>
  </si>
  <si>
    <t>2020NE00596</t>
  </si>
  <si>
    <t>CONTRIBUIÇÃO PATRONAL PENSIONISTAS CIVIL FFIN, REFERENTE AO MÊS DE ABRIL DE 2020, CONFORME FOLHAS DE PAGAMENTO E OFÍCIO N.º 1601/2020-GERAF.</t>
  </si>
  <si>
    <t>2020NE00597</t>
  </si>
  <si>
    <t>AUXÍLIO-SAUDE</t>
  </si>
  <si>
    <t>2020NE00598</t>
  </si>
  <si>
    <t>2020NE00599</t>
  </si>
  <si>
    <t xml:space="preserve">Recolhimento de contribuição previdenciária de servidor cedido - EUDO DE LIMA ASSIS JÚNIOR. Contribuição patronal sobre Folha de Pagamento de abril de 2020. </t>
  </si>
  <si>
    <t>2020NE00600</t>
  </si>
  <si>
    <t xml:space="preserve">Recolhimento de contribuição previdenciária de servidor cedido - VANIR CESAR MARTINS NOGUEIRA. Contribuição patronal sobre Folha de Pagamento de abril de 2020. </t>
  </si>
  <si>
    <t>2020NE00601</t>
  </si>
  <si>
    <t>2020NE00602</t>
  </si>
  <si>
    <t>2020NE00603</t>
  </si>
  <si>
    <t>2020NE00604</t>
  </si>
  <si>
    <t>ATIVOS - INDENIZAÇÕES</t>
  </si>
  <si>
    <t>2020NE00605</t>
  </si>
  <si>
    <t>2020NE00606</t>
  </si>
  <si>
    <t>2020NE00607</t>
  </si>
  <si>
    <t>2020NE00608</t>
  </si>
  <si>
    <t xml:space="preserve">INSS FOLHA PAGAMENTO </t>
  </si>
  <si>
    <t>2020NE00609</t>
  </si>
  <si>
    <t>Contratação de empresa especializada para prestação de serviços de publicação dos atos oficiais e notas de interesse público em jornal diário de grande circulação no estado do Amazonas, para atender às necessidades da Procuradoria-Geral de Justiça/ Ministério Público do Estado do Amazonas, por um período de 12 (doze) meses, conforme NAD Nº 69.2020.DOF - ORÇAMENTO.0458103.2019.023427, Despacho Nº 174.2020.04AJ-SUBADM.0472226.2019.023427 e demais documentos do PI 2019.023427.</t>
  </si>
  <si>
    <t>2020NE00610</t>
  </si>
  <si>
    <t>Contratação de empresa especializada na prestação de serviços de intermediação de estágio, para atender às necessidades do Ministério Público do Estado do Amazonas/ Procuradoria-Geral de Justiça, por um período de 12 (doze) meses, a contar de 02.05.2020, conforme NAD Nº 8.2020.DOF - ORÇAMENTO.0447383.2020.001681, Despacho Nº 117.2020.01AJ-SUBADM.0473449.2020.001681 e demais documentos do PI 2020.001681.</t>
  </si>
  <si>
    <t>2020NE00611</t>
  </si>
  <si>
    <t>2020NE00612</t>
  </si>
  <si>
    <t>2020NE00613</t>
  </si>
  <si>
    <t>2020NE00614</t>
  </si>
  <si>
    <t>2020NE00615</t>
  </si>
  <si>
    <t>2020NE00616</t>
  </si>
  <si>
    <t>2020NE00617</t>
  </si>
  <si>
    <t>2020NE00618</t>
  </si>
  <si>
    <t>2020NE00619</t>
  </si>
  <si>
    <t>2020NE00620</t>
  </si>
  <si>
    <t>2020NE00621</t>
  </si>
  <si>
    <t>2020NE00622</t>
  </si>
  <si>
    <t>2020NE00623</t>
  </si>
  <si>
    <t>ATIVOS-INDENIZAÇÕES</t>
  </si>
  <si>
    <t>2020NE00624</t>
  </si>
  <si>
    <t>2020NE00625</t>
  </si>
  <si>
    <t>2020NE00626</t>
  </si>
  <si>
    <t>2020NE00627</t>
  </si>
  <si>
    <t>2020NE00628</t>
  </si>
  <si>
    <t>2020NE00629</t>
  </si>
  <si>
    <t>2020NE00630</t>
  </si>
  <si>
    <t>2020NE00631</t>
  </si>
  <si>
    <t>2020NE00632</t>
  </si>
  <si>
    <t>2020NE00633</t>
  </si>
  <si>
    <t>2020NE00634</t>
  </si>
  <si>
    <t>2020NE00635</t>
  </si>
  <si>
    <t>2020NE00636</t>
  </si>
  <si>
    <t>2020NE00637</t>
  </si>
  <si>
    <t>2020NE00638</t>
  </si>
  <si>
    <t>2020NE00639</t>
  </si>
  <si>
    <t>INATIVOS-INDENIZAÇÕES</t>
  </si>
  <si>
    <t>2020NE00640</t>
  </si>
  <si>
    <t>2020NE00641</t>
  </si>
  <si>
    <t>2020NE00642</t>
  </si>
  <si>
    <t>2020NE00643</t>
  </si>
  <si>
    <t>PENSIONISTAS-INDENIZAÇÕES</t>
  </si>
  <si>
    <t>2020NE00644</t>
  </si>
  <si>
    <t>Aquisição de móveis, destinado à PJ de Juruá, utilizando Ata de Registro de Preços do PE 4.004/2020-CPL/MP/PGJ, conforme NAD Nº 104.2020.DOF - ORÇAMENTO.0473593.2020.003348 e demais documentos do PI 2020.003348.</t>
  </si>
  <si>
    <t>2020NE00645</t>
  </si>
  <si>
    <t>Aquisição de móveis, destinado à PJ de Juruá, utilizando Ata de Registro de Preços do PE 4.004/2020-CPL/MP/PG, conforme NAD Nº 105.2020.DOF - ORÇAMENTO.0473594.2020.003348 e demais documentos do PI 2020.003348.</t>
  </si>
  <si>
    <t>2020NE00646</t>
  </si>
  <si>
    <t>Aquisição de móveis, destinados ao Núcleo de Não Persecução Penal (Prédio Vanias), utilizando Ata de Registro de Preços do PE 4.004/2020-CPL/MP/PGJ, conforme NAD Nº 102.2020.DOF - ORÇAMENTO.0473344.2020.007377 e demais documentos do PI 2020.007377.</t>
  </si>
  <si>
    <t>2020NE00647</t>
  </si>
  <si>
    <t>Aquisição de móveis, destinados ao Núcleo de Não Persecução Penal (Prédio Vanias), utilizando Ata de Registro de Preços do PE 4.004/2020-CPL/MP/PGJ, conforme NAD Nº 103.2020.DOF - ORÇAMENTO.0473355.2020.007377 e demais documentos do PI 2020.007377.</t>
  </si>
  <si>
    <t>2020NE00648</t>
  </si>
  <si>
    <t>2020NE00649</t>
  </si>
  <si>
    <t xml:space="preserve"> MUNDIAL REFRIGERAÇÃO</t>
  </si>
  <si>
    <t>Aquisição de Condicionador de Ar, destinado à PJ de Juruá, utilizando Ata de Registro de Preços do PE 4.002/2020-CPL/MP/PGJ, conforme NAD Nº 107.2020.DOF - ORÇAMENTO.0473848.2020.007658 e demais documentos do PI 2020.007658.</t>
  </si>
  <si>
    <t>2020NE00650</t>
  </si>
  <si>
    <t>Prorrogação do Contrato Administrativo n.º 011/2018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t>
  </si>
  <si>
    <t>2020NE00651</t>
  </si>
  <si>
    <t>CONTRIBUIÇÃO PREVIDENCIÁRIA PATRONAL PARA MANAUS PREVIDÊNCIA DE SERVIDOR CEDIDO (001.478-8 A - EUDO DE LIMA ASSIS JUNIOR), REFERENTE Á DEZEMBRO DE 2019, CONFORME PI 2020.000040.</t>
  </si>
  <si>
    <t>2020NE00653</t>
  </si>
  <si>
    <t>CONTRIBUIÇÃO PREVIDENCIÁRIA PATRONAL PARA MANAUS PREVIDÊNCIA DE SERVIDOR CEDIDO (001.478-8 A - EUDO DE LIMA ASSIS JUNIOR), REFERENTE AO 13º SALÁRIO DE 2019, CONFORME PI 2020.000040.</t>
  </si>
  <si>
    <t>2020NE00654</t>
  </si>
  <si>
    <t>Prorrogação do Contrato Administrativo n.º 010/2017, firmado com a empresa G REFRIGERAÇÃO COMÉRCIO E SERVIÇOS DE REFRIGERAÇÃO LTDA - ME, pelo período de 12 (doze) meses.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ao Ministério Público do Estado do Amazonas/ Procuradoria-Geral de Justiça - PGJ-AM, na cidade de Manaus, pelo período de 12 (doze) meses.</t>
  </si>
  <si>
    <t>2020NE00655</t>
  </si>
  <si>
    <t>Contribuição patronal referente a servidor cedido para ManausPrev, Competência Abril 2020, conforme PI 2020.007958.</t>
  </si>
  <si>
    <t>2020NE00656</t>
  </si>
  <si>
    <t>2020NE00657</t>
  </si>
  <si>
    <t>2020NE00659</t>
  </si>
  <si>
    <t>Prorrogação do Contrato Administrativo nº 011/2016, por meio do 4º Termo Aditivo, firmado com a empresa PROCESSAMENTO DE DADOS AMAZONAS S/A ¿ PRODAM, cujo objeto é a prestação de serviços de licença de uso do Sistema de Gestão e Controle Patrimonial - AJURI, por um período de 12 (doze) meses, conforme NAD Nº 113.2020.DOF - ORÇAMENTO.0475884.2020.002576, Despacho  Nº 186.2020.02AJ-SUBADM.0477642.2020.002576 e demais documentos do PI 2020.002576.</t>
  </si>
  <si>
    <t>2020NE00660</t>
  </si>
  <si>
    <t>AUXÍLIO ALIMENTAÇÃO  MEMBROS/SERVIDORES MAIO/2020</t>
  </si>
  <si>
    <t>2020NE00661</t>
  </si>
  <si>
    <t>CONTRIBUIÇÃO PATRONAL FPREV - ABRIL 2020</t>
  </si>
  <si>
    <t>2020NE00662</t>
  </si>
  <si>
    <t xml:space="preserve"> JF TECNOLOGIA LTDA </t>
  </si>
  <si>
    <t>Contratação de empresa especializada para a prestação de serviços continuados de limpeza e conservação predial, serviços de copa, garçom, lavagem de veículos, jardinagem e recepção, incluindo fornecimento de mão-de-obra, materiais e equipamentos, para atender as necessidades do Ministério Público do Estado do Amazonas / Procuradoria-Geral de Justiça, por um período de 12 (doze) meses.</t>
  </si>
  <si>
    <t>2020NE00664</t>
  </si>
  <si>
    <t>Pagamento de serviços de fornecimento de água potável para as promotorias do interior, referente ao mês de ABR/2020</t>
  </si>
  <si>
    <t>2020NE00667</t>
  </si>
  <si>
    <t>2020NE00668</t>
  </si>
  <si>
    <t xml:space="preserve"> PREFEITURA MUNICIPAL DE IRANDUBA</t>
  </si>
  <si>
    <t>CONVÊNIO ENTRE O MINISTÉRIO PÚBLICO DO ESTADO DO AMAZONAS E A PREFEITURA MUNICIPAL DE IRANDUBA, VISANDO À CESSÃO DE SERVIDORES MUNICIPAIS PARA ATUAREM NA PROMOTORIA DE JUSTIÇA DA COMARCA DO REFERIDO MUNICÍPIO, POR UM PERÍODO DE 12 (DOZE) MESES,</t>
  </si>
  <si>
    <t>2020NE00672</t>
  </si>
  <si>
    <t>COMPLEMENTO DA CONTRIBUIÇÃO PATRONAL PARA O INSS REFERENTE AO MÊS DE ABRIL DE 2020.</t>
  </si>
  <si>
    <t>2020NE00673</t>
  </si>
  <si>
    <t>Renovação e aditamento do Contrato Administrativo Nº 010/2016 ¿ MP/PGJ ¿ Manaus Ambiental, através do 3º Termo Aditivo, visando à prestação de serviços de fornecimento do serviço de água e esgoto para a Procuradoria-Geral de Justiça-MPAM, pelo período de 12 (doze) meses</t>
  </si>
  <si>
    <t>2020NE00674</t>
  </si>
  <si>
    <t>COMPLEMENTO DA NOTA DE EMPENHO 2020NE00601, REFERENTE Á CONTRIBUIÇÃO PATRONAL PARA O IPER DO MÊS DE ABRIL DE 2020.</t>
  </si>
  <si>
    <t>2020NE00676</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</si>
  <si>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t>
  </si>
  <si>
    <t>6 - INEXIGÍVEL</t>
  </si>
  <si>
    <t>2020NE00677</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</si>
  <si>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t>
  </si>
  <si>
    <t>2020NE00678</t>
  </si>
  <si>
    <t>Contratação de empresa especializada para prestação de serviços de manutenção corretiva através da extensão da garantia de computadores Dell tipo All-in-one e desktop DELL MODELO OPTIPLEX com cobertura por 24 (vinte e quatro) meses</t>
  </si>
  <si>
    <t>2020NE00679</t>
  </si>
  <si>
    <t>2020NE00680</t>
  </si>
  <si>
    <t>2020NE00681</t>
  </si>
  <si>
    <t>2020NE00682</t>
  </si>
  <si>
    <t>2020NE00683</t>
  </si>
  <si>
    <t>2020NE00684</t>
  </si>
  <si>
    <t>2020NE00685</t>
  </si>
  <si>
    <t>2020NE00686</t>
  </si>
  <si>
    <t>2020NE00687</t>
  </si>
  <si>
    <t>2020NE00688</t>
  </si>
  <si>
    <t>2020NE00689</t>
  </si>
  <si>
    <t>2020NE00690</t>
  </si>
  <si>
    <t>2020NE00691</t>
  </si>
  <si>
    <t>2020NE00692</t>
  </si>
  <si>
    <t>2020NE00693</t>
  </si>
  <si>
    <t>INSS FOLHA PAGAMENTOS</t>
  </si>
  <si>
    <t>2020NE00694</t>
  </si>
  <si>
    <t>2020NE00695</t>
  </si>
  <si>
    <t>2020NE00696</t>
  </si>
  <si>
    <t>2020NE00697</t>
  </si>
  <si>
    <t>2020NE00698</t>
  </si>
  <si>
    <t>2020NE00699</t>
  </si>
  <si>
    <t>2020NE00700</t>
  </si>
  <si>
    <t>2020NE00701</t>
  </si>
  <si>
    <t>2020NE00702</t>
  </si>
  <si>
    <t>2020NE00703</t>
  </si>
  <si>
    <t>2020NE00704</t>
  </si>
  <si>
    <t>2020NE00705</t>
  </si>
  <si>
    <t>2020NE00706</t>
  </si>
  <si>
    <t>2020NE00707</t>
  </si>
  <si>
    <t>2020NE00708</t>
  </si>
  <si>
    <t>2020NE00709</t>
  </si>
  <si>
    <t>2020NE00710</t>
  </si>
  <si>
    <t>2020NE00711</t>
  </si>
  <si>
    <t>PENSIONISTAS - INDENIZAÇÕES</t>
  </si>
  <si>
    <t>2020NE00712</t>
  </si>
  <si>
    <t>CONTRIBUIÇÃO PATRONAL FFIN ATIVOS (GRUPO 14) ¿ MAIO DE 2020.</t>
  </si>
  <si>
    <t>2020NE00713</t>
  </si>
  <si>
    <t>CONTRIBUIÇÃO PATRONAL FFIN INATIVOS (GRUPO 41) ¿ MAIO DE 2020</t>
  </si>
  <si>
    <t>2020NE00714</t>
  </si>
  <si>
    <t>CONTRIBUIÇÃO PATRONAL FFIN PENSIONISTAS (GRUPO 16) ¿ MAIO DE 2020</t>
  </si>
  <si>
    <t>2020NE00715</t>
  </si>
  <si>
    <t>AUXÍLIO-SAÚDE MAIO/2020, MEMBROS E SERVIDORES.</t>
  </si>
  <si>
    <t>2020NE00716</t>
  </si>
  <si>
    <t>AUXÍLIO MORADIA MAIO/2020</t>
  </si>
  <si>
    <t>2020NE00717</t>
  </si>
  <si>
    <t xml:space="preserve">Recolhimento de contribuição previdenciária de servidor cedido - EUDO DE LIMA ASSIS JÚNIOR. Contribuição patronal sobre Folha de Pagamento de Maio de 2020. </t>
  </si>
  <si>
    <t>2020NE00718</t>
  </si>
  <si>
    <t xml:space="preserve">Recolhimento de contribuição previdenciária de servidor cedido - VANIR CESAR MARTINS NOGUEIRA. Contribuição patronal sobre Folha de Pagamento de Maio de 2020. </t>
  </si>
  <si>
    <t>2020NE00719</t>
  </si>
  <si>
    <t>2020NE00720</t>
  </si>
  <si>
    <t>2020NE00721</t>
  </si>
  <si>
    <t>2020NE00722</t>
  </si>
  <si>
    <t>2020NE00723</t>
  </si>
  <si>
    <t>2020NE00724</t>
  </si>
  <si>
    <t>2020NE00725</t>
  </si>
  <si>
    <t>2020NE00726</t>
  </si>
  <si>
    <t>2020NE00727</t>
  </si>
  <si>
    <t>2020NE00728</t>
  </si>
  <si>
    <t>2020NE00729</t>
  </si>
  <si>
    <t>2020NE00730</t>
  </si>
  <si>
    <t xml:space="preserve"> COMPANHIA HUMAITENSE DE AGUAS E SANEAMENTO BASICO</t>
  </si>
  <si>
    <t>Pagamento por indenização dos serviços de fornecimento de água potável e coleta de esgoto, prestados às Promotorias de Justiça de Humaitá e relativos ao mês de ABR/2020</t>
  </si>
  <si>
    <t>2020NE00731</t>
  </si>
  <si>
    <t xml:space="preserve">Complemento à Nota de Empenho nº 2020NE00034, relativa ao Contrato Administrativo nº 018/2019 - MP/PGJ, referente a serviços de rede privada, com tecnologia VPN IP/MPLS, para comunicação de dados multimídia e fornecimento de acesso à internet (acesso terrestre 06 MBPS), conforme PI-SEI 2019.004093. *Complementação oriunda de reprogramação orçamentária de encerramento do exercício financeiro de 2019, em cumprimento ao Decreto nº 41.554, de 26 nov. 2019, que culminou com a anulação total da Nota Empenho nº 2019NE00783 pela Nota de Empenho nº 2019NE02156.  </t>
  </si>
  <si>
    <t>2020NE00732</t>
  </si>
  <si>
    <t>Complemento à Nota de Empenho nº 2020NE00035, relativa ao Contrato Administrativo nº 018/2019 - MP/PGJ, referente a serviços de rede privada, com tecnologia VPN IP/MPLS, para comunicação de dados multimídia e fornecimento de acesso à internet (locação de roteador de 06 MBPS até 40 MBPS), conforme PI-SEI 2019.004093. *Complementação oriunda de reprogramação orçamentária de encerramento do exercício financeiro de 2019, em cumprimento ao Decreto nº 41.554, de 26 nov. 2019, que culminou com a anulação total da Nota Empenho nº 2019NE00784 pela Nota de Empenho nº 2019NE02157</t>
  </si>
  <si>
    <t>2020NE00733</t>
  </si>
  <si>
    <t>Prorrogação, por meio do 2º Termo Aditivo ao Contrato Administrativo n.º 019/2018 ¿ MP/PGJ, cujo objeto é locação de imóvel localizado na rua Gonçalves Ledo n.º 132, Centro, Coari/AM, de propriedade da sra. Vera Neide Pinto Cavalcante, com vistas à instalação das Promotorias de Justiça da Comarca de Coari ¿ AM.</t>
  </si>
  <si>
    <t>2020NE00735</t>
  </si>
  <si>
    <t>2020NE00738</t>
  </si>
  <si>
    <t>Material consumo - gênero alimentício</t>
  </si>
  <si>
    <t>2020NE00739</t>
  </si>
  <si>
    <t>Repactuação do Contrato Administrativo n.º 020/2017 ¿ MP/PGJ, nos termos previstos em sua Cláusula Décima Sexta ¿ Da Repactuação e de acordo com o art. 55, III, da Lei n.º 8.666/93, para prestação de serviços continuados de limpeza e conservação, higienização, serviços de copa, garçom, lavagem de veículos, jardinagem e manutenção predial,</t>
  </si>
  <si>
    <t>2020NE00740</t>
  </si>
  <si>
    <t xml:space="preserve"> PREFEITURA MUNICIPAL DE NOVA OLINDA DO NORTE</t>
  </si>
  <si>
    <t>Reembolso referente aos pagamentos realizados em favor dos servidores cedidos pela Prefeitura Municipal de Nova Olinda do Norte,</t>
  </si>
  <si>
    <t>2020NE00742</t>
  </si>
  <si>
    <t xml:space="preserve"> T DA S LUSTOSA COMERCIO E SERVICOS ME</t>
  </si>
  <si>
    <t>materiais de limpeza diversos</t>
  </si>
  <si>
    <t>2020NE00743</t>
  </si>
  <si>
    <t xml:space="preserve"> RSL COMERCIO VAREJISTA E SERVIÇOS DE CONSTRUÇÃO CIVIL </t>
  </si>
  <si>
    <t>2020NE00744</t>
  </si>
  <si>
    <t xml:space="preserve">21º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t>
  </si>
  <si>
    <t>2020NE00745</t>
  </si>
  <si>
    <t>Prorrogaçao do Contrato Administrativo Nº 18/2019, cujo objeto trata da prestação de serviços de rede privada, com tecnologia VPN IP/MPLS, para comunicação de dados multimídia e, fornecimento de acesso à internet para 12 meses, para atender as necessidades do MPAM/ PGJ,</t>
  </si>
  <si>
    <t>2020NE00746</t>
  </si>
  <si>
    <t>2020NE00747</t>
  </si>
  <si>
    <t>Recomposição do saldo da Nota de Empenho 2020NE00551, relativo à prestação de serviço de acesso à internet através de link dedicado de dados com conectividade IP, contratado por motivo emergencial devido a pandemia causada pelo novo corona vírus, para a sede da Procuradoria-Geral de Justiça da Capital do Estado, para cumprir com o pagamento relativo ao período contratual conforme processo 2020.007934.</t>
  </si>
  <si>
    <t>2020NE00748</t>
  </si>
  <si>
    <t>Aquisição de balcão para recepção e mesa de para sala de audiências, conforme especificações e quantitativos contidos neste documento, para suprir a necessidade de dotar a Promotoria de Justiça de Juruá de infraestrutura física necessária ao atendimento ao público em geral e às suas atividades administrativas e ministeriais</t>
  </si>
  <si>
    <t>2020NE00749</t>
  </si>
  <si>
    <t>2020NE00750</t>
  </si>
  <si>
    <t>2020NE00752</t>
  </si>
  <si>
    <t>INSS SOBRE FOLHA PAGAMENTO</t>
  </si>
  <si>
    <t>2020NE00753</t>
  </si>
  <si>
    <t>2020NE00755</t>
  </si>
  <si>
    <t xml:space="preserve"> RIO MADEIRA CERTIFICADORA DIGITAL</t>
  </si>
  <si>
    <t>Contratação de empresa especializada para fornecimento de serviço de certificação digital para usuários e máquinas, dentro das especificações e normas ICP-Brasil, incluindo o fornecimento de dispositivos para armazenamento de certificados digitais do tipo token USB, visando atender as necessidades da Procuradoria-Geral de Justiça/ Ministério Público do Estado do Amazonas, utilizando Ata de Registro de Preços do PE 4.009/2020¿-CPL/MP/PGJ</t>
  </si>
  <si>
    <t>2020NE00758</t>
  </si>
  <si>
    <t>2020NE00759</t>
  </si>
  <si>
    <t>Contratação e o fornecimento de serviço de café da manhã, utilizando Ata de Registro de Preços do PE 4. 030/2019¿-CPL/MP/PGJ.¿</t>
  </si>
  <si>
    <t>2020NE00760</t>
  </si>
  <si>
    <t>Pagamento de serviços de fornecimento de água potável para as promotorias do interior, referente ao mês de maio de 2020.</t>
  </si>
  <si>
    <t>2020NE00761</t>
  </si>
  <si>
    <t>PRORROGAÇÃO DO CONTRATO ADMINISTRATIVO N.º 024/2018-MP/PGJ, REFERENTE À PRESTAÇÃO DE SERVIÇOS DE MANUTENÇÃO PREVENTIVA E CORRETIVA, INCLUSIVE COM A PRESTAÇÃO DE SERVIÇOS EMERGENCIAIS FORA DO HORÁRIO COMERCIAL, EM FINAIS DE SEMANA E FERIADOS, COM FORNECIMENTO DE PEÇAS PARA OS VEÍCULOS OFICIAIS PERTENCENTES À FROTA DA PROCURADORIA-GERAL DE JUSTIÇA DO ESTADO DO AMAZONAS, POR UM PERÍODO DE 12 MESES</t>
  </si>
  <si>
    <t>2020NE00762</t>
  </si>
  <si>
    <t xml:space="preserve">PRORROGAÇÃO DO CONTRATO ADMINISTRATIVO N.º 024/2018-MP/PGJ, REFERENTE À PRESTAÇÃO DE SERVIÇOS DE MANUTENÇÃO PREVENTIVA E CORRETIVA, INCLUSIVE COM A PRESTAÇÃO DE SERVIÇOS EMERGENCIAIS FORA DO HORÁRIO COMERCIAL, EM FINAIS DE SEMANA E FERIADOS, COM FORNECIMENTO DE PEÇAS PARA OS VEÍCULOS OFICIAIS PERTENCENTES À FROTA DA PROCURADORIA-GERAL DE JUSTIÇA DO ESTADO DO AMAZONAS, POR UM PERÍODO DE 12 MESES
</t>
  </si>
  <si>
    <t>2020NE00763</t>
  </si>
  <si>
    <t>PAGAMENTO DE AUXÍLIO-ALIMENTAÇÃO AOS MEMBROS E SERVIDORES DA PGJ/AM, NO MÊS DE JUNHO DE 2020, BEM COMO PAGAMENTO DE AUXÍLIO-ALIMENTAÇÃO A SERVIDORES CEDIDOS PARA AS PROMOTORIAS DE JUSTIÇA DO INTERIOR DO ESTADO DO AMAZONAS, NO MÊS DE MAIO DE 2020</t>
  </si>
  <si>
    <t>2020NE00764</t>
  </si>
  <si>
    <t>Recolhimento de contribuição previdenciária de servidor cedido - EUDO DE LIMA ASSIS JÚNIOR. Contribuição patronal sobre Folha de Pagamento de Maio de 2020.</t>
  </si>
  <si>
    <t>2020NE00766</t>
  </si>
  <si>
    <t>2020NE00767</t>
  </si>
  <si>
    <t>COMPLEMENTO DO CONTRATO ADMINISTRATIVO N.º 18/2019 PGJ, REFERENTE A SERVIÇOS DE REDE PRIVADA, COM TECNOLOGIA VPN IP/MPLS, PARA COMUNICAÇÃO DE DADOS MULTIMÍDIA E FORNECIMENTO DE ACESSO À INTERNET, EM ATENDIMENTO ÀS NECESSIDADES DA PGJ/AM PELO PERÍODO DE 12 (DOZE) MESES,</t>
  </si>
  <si>
    <t>2020NE00768</t>
  </si>
  <si>
    <t>2020NE00769</t>
  </si>
  <si>
    <t>Confecção de placa de mesa para utilização no gabinete do Secretário-Geral do Ministério Público</t>
  </si>
  <si>
    <t>2020NE00771</t>
  </si>
  <si>
    <t>Aquisição de mobiliário em geral, destinados à Promotoria de Justiça de Manicoré/AM , utilizando Ata de Registro de Preços do PE 4.004/2020¿-CPL/MP/PGJ</t>
  </si>
  <si>
    <t>2020NE00772</t>
  </si>
  <si>
    <t>2020NE00773</t>
  </si>
  <si>
    <t>Contratação de empresa para prestação de serviço de acesso à internet na modalidade dedicada, através de LINK DE DADOS REDUNDANTE com conectividade IP, para o Ministério Público do Estado do Amazonas, na cidade Manaus, de acordo com condições e especificações do termo de referência</t>
  </si>
  <si>
    <t>2020NE00774</t>
  </si>
  <si>
    <t>Aquisição de um balcão de atendimento para recepção conforme especificações e quantitativos contidos neste documento, para instalação das salas do Núcleo de Não Persecução Penal, localizado nas dependências do prédio Aleixo-Anexo da Procuradoria-Geral de Justiça do Amazonas ¿ PGJ/AM,</t>
  </si>
  <si>
    <t>2020NE00778</t>
  </si>
  <si>
    <t>Aquisição de 2 (duas) mesas em "T" de audência em MDF na cor madeira, conforme especificações e quantitativos contidos neste documento, para instalação das salas do Núcleo de Não Persecução Penal</t>
  </si>
  <si>
    <t>2020NE00779</t>
  </si>
  <si>
    <t>Contratação de empresa especializada para prestação de serviços de manutenção corretiva de 04 portões, sendo 1 pivotante e 3 deslizantes sobre trilho, instalados nos prédios sede do Ministério Público do Estado do Amazonas/ Procuradoria-Geral de Justiça do Amazonas</t>
  </si>
  <si>
    <t>2020NE00781</t>
  </si>
  <si>
    <t xml:space="preserve"> CAIXA ECONOMICA FEDERAL</t>
  </si>
  <si>
    <t>PAGAMENTO DE COBRANÇA TARIFÁRIA ADVINDA DA MANUTENÇÃO DAS CONTAS CORRENTES 58-6 e 57-8, COBRADAS NO PERÍODO DE AGOSTO DE 2019 A MAIO DE 2020.</t>
  </si>
  <si>
    <t>2020NE00782</t>
  </si>
  <si>
    <t>2020NE00784</t>
  </si>
  <si>
    <t xml:space="preserve"> EVANISE DA SILVA COSTA</t>
  </si>
  <si>
    <t>Pagamento de Auxílio Funeral relativo à servidora aposentada LUCIMAR DE MARIA DA SILVA COSTA, conforme Folha de Pagamento Especial 137.2020.SFP.</t>
  </si>
  <si>
    <t>2020NE00785</t>
  </si>
  <si>
    <t xml:space="preserve"> DADAMI COM DE EQUIPAMENTOS ELETRO</t>
  </si>
  <si>
    <t xml:space="preserve">Aquisição de condicionador de ar, em regime de urgência, para atender as necessidades da PJ de Nova Olinda do Norte/Am, utilizando Ata de Registro de Preços resultante do Pregão Eletrônico nº 4.002/2020-CPL/MP/PGJ-SRP, </t>
  </si>
  <si>
    <t>2020NE00789</t>
  </si>
  <si>
    <t xml:space="preserve"> AJL INDUSTRIA E COMERCIO LTDA</t>
  </si>
  <si>
    <t>Aquisição de Condicionador de Ar, destinado à 3ª PJ, 4ª PJ E 19ª PJ, utilizando Ata de Registro de Preços do PE 4.002/2020-CPL/MP/PGJ,</t>
  </si>
  <si>
    <t>2020NE00790</t>
  </si>
  <si>
    <t xml:space="preserve"> COOL EMPREENDIMENTOS LTDA</t>
  </si>
  <si>
    <t>Aquisição de Condicionador de Ar, destinado à 3ª PJ, 4ª PJ E 19ª PJ, utilizando Ata de Registro de Preços do PE 4.002/2020-CPL/MP/PG</t>
  </si>
  <si>
    <t>2020NE00791</t>
  </si>
  <si>
    <t>Aquisição de condicionador de ar e mobiliário, para atender as necessidades da PJ de Envira, utilizando Atas de Registro de Preços resultantes dos Pregões Eletrônico nº 4.002 e 4004/2020-CPL/MP/PGJ-SRP,</t>
  </si>
  <si>
    <t>2020NE00792</t>
  </si>
  <si>
    <t>2020NE00793</t>
  </si>
  <si>
    <t>Aquisição de Condicionador de Ar, destinado à PJ de Boa Vista do Ramos/AM¿, utilizando Ata de Registro de Preços do PE 4.002/2020-CPL/MP/PGJ</t>
  </si>
  <si>
    <t>2020NE00794</t>
  </si>
  <si>
    <t>Aquisição de Condicionador de Ar, destinado à PJ Silves/AM, utilizando Ata de Registro de Preços do PE 4.002/2020-CPL/MP/PGJ,</t>
  </si>
  <si>
    <t>2020NE00795</t>
  </si>
  <si>
    <t>REFORÇO À NOTA DE EMPENHO 2020NE00769, REFERENTE À SERVIÇOS DE REDE PRIVADA VPN.</t>
  </si>
  <si>
    <t>2020NE00797</t>
  </si>
  <si>
    <t>2020NE00798</t>
  </si>
  <si>
    <t>2020NE00799</t>
  </si>
  <si>
    <t>2020NE00800</t>
  </si>
  <si>
    <t>2020NE00801</t>
  </si>
  <si>
    <t>2020NE00802</t>
  </si>
  <si>
    <t>2020NE00803</t>
  </si>
  <si>
    <t>2020NE00804</t>
  </si>
  <si>
    <t>2020NE00805</t>
  </si>
  <si>
    <t>2020NE00806</t>
  </si>
  <si>
    <t>2020NE00807</t>
  </si>
  <si>
    <t>2020NE00808</t>
  </si>
  <si>
    <t>2020NE00809</t>
  </si>
  <si>
    <t>2020NE00810</t>
  </si>
  <si>
    <t>2020NE00811</t>
  </si>
  <si>
    <t>2020NE00812</t>
  </si>
  <si>
    <t>2020NE00813</t>
  </si>
  <si>
    <t>2020NE00814</t>
  </si>
  <si>
    <t>2020NE00815</t>
  </si>
  <si>
    <t>2020NE00816</t>
  </si>
  <si>
    <t>2020NE00817</t>
  </si>
  <si>
    <t>2020NE00818</t>
  </si>
  <si>
    <t>2020NE00819</t>
  </si>
  <si>
    <t>2020NE00820</t>
  </si>
  <si>
    <t>2020NE00821</t>
  </si>
  <si>
    <t>2020NE00822</t>
  </si>
  <si>
    <t>2020NE00823</t>
  </si>
  <si>
    <t>2020NE00824</t>
  </si>
  <si>
    <t>2020NE00825</t>
  </si>
  <si>
    <t>2020NE00826</t>
  </si>
  <si>
    <t>2020NE00827</t>
  </si>
  <si>
    <t>2020NE00828</t>
  </si>
  <si>
    <t xml:space="preserve"> PREFEITURA MUNICIPAL DE UARINI</t>
  </si>
  <si>
    <t>CONVÊNIO ENTRE O MINISTÉRIO PÚBLICO DO ESTADO DO AMAZONAS E A PREFEITURA MUNICIPAL DE COARI, VISANDO À CESSÃO DE SERVIDORES MUNICIPAIS PARA ATUAREM NA PROMOTORIA DE JUSTIÇA DA COMARCA DO REFERIDO MUNICÍPIO, POR UM PERÍODO DE 24 (VINTE E QUATRO) MESES</t>
  </si>
  <si>
    <t>2020NE00829</t>
  </si>
  <si>
    <t>2020NE00830</t>
  </si>
  <si>
    <t>2020NE00831</t>
  </si>
  <si>
    <t>2020NE00832</t>
  </si>
  <si>
    <t>2020NE00833</t>
  </si>
  <si>
    <t>CONTRIBUIÇÃO PATRONAL FFIN INATIVOS</t>
  </si>
  <si>
    <t>2020NE00834</t>
  </si>
  <si>
    <t>2020NE00835</t>
  </si>
  <si>
    <t xml:space="preserve">Pagamento de auxílio-saúde no mês de junho de 2020, em favor de membros e servidores ativos e inativos da PGJ/AM, </t>
  </si>
  <si>
    <t>2020NE00836</t>
  </si>
  <si>
    <t>Pagamento de gratificação auxílio-moradia no mês de junho de 2020, em favor de servidores ativos da PGJ/AM,</t>
  </si>
  <si>
    <t>2020NE00837</t>
  </si>
  <si>
    <t xml:space="preserve">Recolhimento de contribuição previdenciária de servidor cedido - EUDO DE LIMA ASSIS JÚNIOR. Contribuição patronal sobre Folha de Pagamento de junho de 2020. </t>
  </si>
  <si>
    <t>2020NE00838</t>
  </si>
  <si>
    <t xml:space="preserve">Recolhimento de contribuição previdenciária de servidor cedido - VANIR CESAR MARTINS NOGUEIRA. Contribuição patronal sobre Folha de Pagamento de Janeiro de 2020. </t>
  </si>
  <si>
    <t>2020NE00839</t>
  </si>
  <si>
    <t>Complemento a NE 2020NE00834, referente à contribuição patronal FFIN de inativos no mês de junho de 2020.</t>
  </si>
  <si>
    <t>2020NE00840</t>
  </si>
  <si>
    <t xml:space="preserve">Pagamento da fatura da COHASB - CIA HUMAITAENSE DE ÁGUAS E SANEAMENTO BÁSICO, referente ao mês de maio/2020, da Promotoria de Justiça de Humaitá, </t>
  </si>
  <si>
    <t>2020NE00841</t>
  </si>
  <si>
    <t>2020NE00842</t>
  </si>
  <si>
    <t>2020NE00843</t>
  </si>
  <si>
    <t>2020NE00844</t>
  </si>
  <si>
    <t>2020NE00845</t>
  </si>
  <si>
    <t>2020NE00846</t>
  </si>
  <si>
    <t>2020NE00847</t>
  </si>
  <si>
    <t>2020NE00848</t>
  </si>
  <si>
    <t>2020NE00849</t>
  </si>
  <si>
    <t>2020NE00850</t>
  </si>
  <si>
    <t>2020NE00851</t>
  </si>
  <si>
    <t>2020NE00852</t>
  </si>
  <si>
    <t>2020NE00853</t>
  </si>
  <si>
    <t xml:space="preserve"> BANCO BRADESCO S/A</t>
  </si>
  <si>
    <t>Pagamento de tarifas Bancárias cobradas no período de abril a dezembro /2016, na conta corrente 16169-1, ag, 03739, Bradesco S/A.</t>
  </si>
  <si>
    <t>2020NE00856</t>
  </si>
  <si>
    <t>Pagamento de faturas de energia elétrica dos meses de maio e junho de 2020 da Promotoria de Juru</t>
  </si>
  <si>
    <t>2020NE00857</t>
  </si>
  <si>
    <t xml:space="preserve"> COMPUSET INFORMATICA LTDA ME</t>
  </si>
  <si>
    <t>Aquisição de equipamentos de rede do tipo "roteador de camada 4" objetivando atender às necessidades de melhor controle, gerenciamento e monitoramento de conectividade das promotorias do interior do estado do Amazonas</t>
  </si>
  <si>
    <t>2020NE00858</t>
  </si>
  <si>
    <t xml:space="preserve"> KLEYSON NASCIMENTO BARROSO</t>
  </si>
  <si>
    <t>Fornecimento de suprimento de fundos ao Dr. KLEYSON NASCIMENTO BARROSO, Promotor de Justiça, devendo correr à conta da rubrica 3.3.90.30-89 - MATERIAL DE CONSUMO (Adiantamentos), no valor de R$ 4.000,00 (quatro mil reais)</t>
  </si>
  <si>
    <t>2020NE00860</t>
  </si>
  <si>
    <t>Fornecimento de suprimento de fundos ao Dr. KLEYSON NASCIMENTO BARROSO, Promotor de Justiça, devendo correr à conta da rubrica 3.3.90.39-89 - SERVIÇO DE TERCEIRO PJ (Adiantamentos), no valor de R$ 4.000,00 (quatro mil reais), conforme Portaria n.º 0330/2020/SUBADM e demais documentos do PI 2020.009831.</t>
  </si>
  <si>
    <t>2020NE00861</t>
  </si>
  <si>
    <t xml:space="preserve"> FREDERICO JORGE DE MOURA ABRAHIM</t>
  </si>
  <si>
    <t>Fornecimento de suprimento de fundos ao servidor FREDERICO JORGE DE MOURA ABRAHIM, Diretor de Administração- DA, devendo correr à conta da rubrica 3.3.90.30-89 - MATERIAL DE CONSUMO (Adiantamentos), no valor de R$ 8.000,00 (oito mil reais), conforme Portaria n.º 0324/2020/SUBADM e demais documentos do PI 2020.010582.</t>
  </si>
  <si>
    <t>2020NE00862</t>
  </si>
  <si>
    <t>Fornecimento de suprimento de fundos ao servidor FREDERICO JORGE DE MOURA ABRAHIM, Diretor de Administração- DA, devendo correr à conta da rubrica 3.3.90.39-89 - SERVIÇOS DE TERCEIRO PJ (Adiantamentos), no valor de R$ 8.000,00 (oito mil reais), conforme Portaria n.º 0325/2020/SUBADM e demais documentos do PI 2020.010582.</t>
  </si>
  <si>
    <t>2020NE00863</t>
  </si>
  <si>
    <t xml:space="preserve"> MARIA JUSTINA BRAGA MONTEIRO</t>
  </si>
  <si>
    <t>Pagamento de Auxílio Funeral relativo ao Procurador de Justiça aposentado YANO RENE PINHEIRO MONTEIRO, conforme Folha de Pagamento Especial 152.2020.SFP.</t>
  </si>
  <si>
    <t>2020NE00866</t>
  </si>
  <si>
    <t>CONTRIBUIÇÃO PATRONAL FPREV ATIVOS (GRUPO 14) - JUNHO DE 2020</t>
  </si>
  <si>
    <t>2020NE00868</t>
  </si>
  <si>
    <t>Pagamento de serviços de fornecimento de água potável para as promotorias do interior, referente ao mês de junho de 2020.</t>
  </si>
  <si>
    <t>2020NE00869</t>
  </si>
  <si>
    <t xml:space="preserve"> 682 SOLUÇOES EM TECNOLOGIA DA INFORMAÇAO LTDA  ME</t>
  </si>
  <si>
    <t>Contratação de licenças de uso do Software SEOBRA ¿ Sistema de Elaboração e Análise de Orçamentos de Obras, para 05 (cinco) usuários, para atender as necessidades da PGJ/MPAM, por um período de 12 (doze) meses</t>
  </si>
  <si>
    <t>2020NE00872</t>
  </si>
  <si>
    <t>2020NE00873</t>
  </si>
  <si>
    <t>Complemento aos Empenhos 321/2019, 284/2020, 413/2020 e 677/2020, relativos à licença de uso mensal do SAJ/MP.</t>
  </si>
  <si>
    <t>2020NE00874</t>
  </si>
  <si>
    <t>Complementação às Notas de Empenho 322/2019, 285/2020, 414/2020 e 678/2020.
Serviço sobre infraestrutura.</t>
  </si>
  <si>
    <t>2020NE00875</t>
  </si>
  <si>
    <t>PAGAMENTO DE AUXÍLIO-ALIMENTAÇÃO AOS MEMBROS E SERVIDORES DA PGJ/AM, NO MÊS DE JULHO DE 2020</t>
  </si>
  <si>
    <t>2020NE00876</t>
  </si>
  <si>
    <t>COMPLEMENTO DA CONTRIBUIÇÃO PATRONAL PARA O INSS REFERENTE AO MÊS DE JUNHO DE 2020.</t>
  </si>
  <si>
    <t>2020NE00878</t>
  </si>
  <si>
    <t>2020NE00879</t>
  </si>
  <si>
    <t>2020NE00880</t>
  </si>
  <si>
    <t>Fornecimento de suprimento de fundos à servidora Karla Cristina da Silva Sousa, Promotora de Justiça de Barcelos, devendo correr à conta da rubrica 3.3.90.39-89 - SERVIÇOS DE TERCEIROS PJ (Adiantamentos), no valor de R$ 4.000,00 (quatro mil reais), conforme Portaria n.º 0346/2020/SUBADM e demais documentos do PI 2020.010548.</t>
  </si>
  <si>
    <t>2020NE00881</t>
  </si>
  <si>
    <t>Fornecimento de suprimento de fundos à servidora Karla Cristina da Silva Sousa, Promotora de Justiça de Barcelos, devendo correr à conta da rubrica 3.3.90.30-89 - MATERIAL DE CONSUMO (Adiantamentos), no valor de R$ 1.000,00 (mil reais), conforme Portaria n.º 0347/2020/SUBADM e demais documentos do PI 2020.010548.</t>
  </si>
  <si>
    <t>2020NE00882</t>
  </si>
  <si>
    <t xml:space="preserve"> ALGENOR MARIA DA COSTA TEIXEIRA FILHO</t>
  </si>
  <si>
    <t>Pagamento de diárias no estado</t>
  </si>
  <si>
    <t>2020NE00883</t>
  </si>
  <si>
    <t xml:space="preserve"> MARCOS ANTONIO FERREIRA DA SILVA</t>
  </si>
  <si>
    <t>2020NE00884</t>
  </si>
  <si>
    <t>Contratação emergencial para a aquisição de material de consumo, voltado ao grupo de material de proteção e segurança (EPI), destinado ao atendimento das necessidades funcionais da Procuradoria Geral de Justiça. Material de limpeza e higiene.</t>
  </si>
  <si>
    <t>2020NE00885</t>
  </si>
  <si>
    <t xml:space="preserve"> IMPOLUT COMERCIO DE SANEANTES LTDA </t>
  </si>
  <si>
    <t>2020NE00886</t>
  </si>
  <si>
    <t xml:space="preserve"> B A ELETRICA LTDA</t>
  </si>
  <si>
    <t>Contratação emergencial para a aquisição de material de consumo, voltado ao grupo de material de proteção e segurança (EPI), destinado ao atendimento das necessidades funcionais da Procuradoria Geral de Justiça. Material de proteção pessoal.</t>
  </si>
  <si>
    <t>2020NE00887</t>
  </si>
  <si>
    <t xml:space="preserve"> PEDRO DOS SANTOS TIRADENTES  ME</t>
  </si>
  <si>
    <t>Contratação emergencial para a aquisição de material de consumo, voltado ao grupo de material de proteção e segurança (EPI), destinado ao atendimento das necessidades funcionais da Procuradoria Geral de Justiça. Material de acondicionamento.</t>
  </si>
  <si>
    <t>2020NE00888</t>
  </si>
  <si>
    <t xml:space="preserve"> GREGOLETTO E CEMBRANI LTDA</t>
  </si>
  <si>
    <t>2020NE00889</t>
  </si>
  <si>
    <t>2020NE00890</t>
  </si>
  <si>
    <t xml:space="preserve"> PROTEMAC INDUSTRIA E COMERCIO DE BORRACHA LTDA</t>
  </si>
  <si>
    <t>2020NE00891</t>
  </si>
  <si>
    <t>2020NE00892</t>
  </si>
  <si>
    <t xml:space="preserve"> MICRO LAB . DE ANAL. E PESQ. CLIN E BIOL LTDA</t>
  </si>
  <si>
    <t>Contratação direta, por dispensa de licitação, de pessoa jurídica para prestação de serviços de exames laboratoriais para fornecimento e aplicação de testes tipo PCR para Covid-19, mediante prescrição médica, e testes rápidos de Sorologia IgM e IgG, para diagnóstico do SARS-Cov-2, pelo método IMUNOCROMATOGRAFIA, aprovado pela ANVISA, destinados ao atendimento das necessidades do Ministério Público do Amazonas / Procuradoria-Geral de Justiça do Amazonas, mediante demanda.</t>
  </si>
  <si>
    <t>2020NE00893</t>
  </si>
  <si>
    <t xml:space="preserve"> RDB ANÁLISES CLÍNICAS LTDA</t>
  </si>
  <si>
    <t>2020NE00894</t>
  </si>
  <si>
    <t xml:space="preserve"> ALPHAZON COMERCIO DE PRODUTOS E ALIMENTICIOS LTDA</t>
  </si>
  <si>
    <t>2020NE00896</t>
  </si>
  <si>
    <t xml:space="preserve"> FATTO CONSULTORIA E SISTEMAS LTDA</t>
  </si>
  <si>
    <t>Contratação de empresa prestadora de serviço para fornecimento de treinamento técnico especializado no tema de ¿ANÁLISE DE PONTO DE FUNÇÃO¿, na modalidade não-presencial, visando a formação de equipe técnica para exercer as atividades de gestão, fiscalização técnica e administrativa e assessoria da serviços técnicos mensurados na unidade de medida de ponto de função, visando suprir as necessidades das unidades da Procuradoria-Geral de Justiça</t>
  </si>
  <si>
    <t>2020NE00897</t>
  </si>
  <si>
    <t>Aquisição de equipamentos e ferramentas de telefonia e rede para manutenção e suporte técnico, objetivando atender às necessidades de utilização da Procuradoria-Geral de Justiça do Estado do Amazonas. APARELHO DE MEDIÇÃO.</t>
  </si>
  <si>
    <t>2020NE00898</t>
  </si>
  <si>
    <t>Aquisição de equipamentos e ferramentas de telefonia e rede para manutenção e suporte técnico, objetivando atender às necessidades de utilização da Procuradoria-Geral de Justiça do Estado do Amazonas. APARELHO DE TESTES..</t>
  </si>
  <si>
    <t>2020NE00899</t>
  </si>
  <si>
    <t>Aquisição de equipamentos e ferramentas de telefonia e rede para manutenção e suporte técnico, objetivando atender às necessidades de utilização da Procuradoria-Geral de Justiça do Estado do Amazonas. FERRAMENTO DE INSERÇÃO CABO.</t>
  </si>
  <si>
    <t>2020NE00900</t>
  </si>
  <si>
    <t xml:space="preserve"> KADHMAN SUENNI TAVEIRA COSTA</t>
  </si>
  <si>
    <t>CONTRATAÇÃO EMERGENCIAL PARA AQUISIÇÃO DE MATERIAIS PARA A EXECUÇÃO DAS MEDIDAS DE SANITIZAÇÃO, DISTANCIAMENTO SOCIAL E MONITORAMENTO, PARA ATENDIMENTO ÀS NECESSIDADES DA PROCURADORIA-GERAL DE JUSTIÇA/ MINISTÉRIO PÚBLICO DO ESTADO DO AMAZONAS. MATERIAL DE LIMPEZA E HIGIENE.</t>
  </si>
  <si>
    <t>2020NE00901</t>
  </si>
  <si>
    <t xml:space="preserve"> SECRETARIA MUNICIPAL DE EDUCACAO (SEMED)</t>
  </si>
  <si>
    <t>CONVÊNIO ENTRE O MINISTÉRIO PÚBLICO DO ESTADO DO AMAZONAS E A PREFEITURA MUNICIPAL DE MANAUS, POR MEIO DE SUA SECRETARIA MUNICIPAL DE EDUCAÇÃO (SEMED), VISANDO À CESSÃO DE SERVIDORA MUNICIPAL PARA ATUAR NO CENTRO DE ESTUDOS E APERFEIÇOAMENTO FUNCIONAL DA PGJ/AM, POR UM PERÍODO DE 24 (VINTE E QUATRO) MESES</t>
  </si>
  <si>
    <t>2020NE00902</t>
  </si>
  <si>
    <t>2020NE00903</t>
  </si>
  <si>
    <t>2020NE00904</t>
  </si>
  <si>
    <t>2020NE00905</t>
  </si>
  <si>
    <t>2020NE00906</t>
  </si>
  <si>
    <t>2020NE00907</t>
  </si>
  <si>
    <t>2020NE00908</t>
  </si>
  <si>
    <t>2020NE00909</t>
  </si>
  <si>
    <t>2020NE00910</t>
  </si>
  <si>
    <t>2020NE00911</t>
  </si>
  <si>
    <t>2020NE00912</t>
  </si>
  <si>
    <t>2020NE00913</t>
  </si>
  <si>
    <t>2020NE00914</t>
  </si>
  <si>
    <t>2020NE00915</t>
  </si>
  <si>
    <t>2020NE00916</t>
  </si>
  <si>
    <t>2020NE00917</t>
  </si>
  <si>
    <t>2020NE00918</t>
  </si>
  <si>
    <t>2020NE00919</t>
  </si>
  <si>
    <t>2020NE00920</t>
  </si>
  <si>
    <t>2020NE00921</t>
  </si>
  <si>
    <t>2020NE00922</t>
  </si>
  <si>
    <t>2020NE00923</t>
  </si>
  <si>
    <t>2020NE00924</t>
  </si>
  <si>
    <t>2020NE00925</t>
  </si>
  <si>
    <t>2020NE00926</t>
  </si>
  <si>
    <t>2020NE00927</t>
  </si>
  <si>
    <t>2020NE00928</t>
  </si>
  <si>
    <t>2020NE00929</t>
  </si>
  <si>
    <t xml:space="preserve">INSS FOLHA DE PAGAMENTO. </t>
  </si>
  <si>
    <t>2020NE00930</t>
  </si>
  <si>
    <t>2020NE00931</t>
  </si>
  <si>
    <t>2020NE00932</t>
  </si>
  <si>
    <t>2020NE00933</t>
  </si>
  <si>
    <t>2020NE00934</t>
  </si>
  <si>
    <t>2020NE00935</t>
  </si>
  <si>
    <t>2020NE00936</t>
  </si>
  <si>
    <t>2020NE00937</t>
  </si>
  <si>
    <t>2020NE00938</t>
  </si>
  <si>
    <t>2020NE00939</t>
  </si>
  <si>
    <t>2020NE00940</t>
  </si>
  <si>
    <t>2020NE00941</t>
  </si>
  <si>
    <t>INSS DA FOLHDA DE PAGAMENTO</t>
  </si>
  <si>
    <t>2020NE00942</t>
  </si>
  <si>
    <t>2020NE00943</t>
  </si>
  <si>
    <t>2020NE00944</t>
  </si>
  <si>
    <t>2020NE00945</t>
  </si>
  <si>
    <t>2020NE00946</t>
  </si>
  <si>
    <t>2020NE00947</t>
  </si>
  <si>
    <t>2020NE00948</t>
  </si>
  <si>
    <t>2020NE00949</t>
  </si>
  <si>
    <t>CONTRIBUIÇÃO PATRONAL FFIN ATIVOS (GRUPO 14) ¿ JULHO DE 2020</t>
  </si>
  <si>
    <t>2020NE00950</t>
  </si>
  <si>
    <t>CONTRIBUIÇÃO PATRONAL FFIN INATIVOS (GRUPO 41) ¿ JULHO DE 2020:</t>
  </si>
  <si>
    <t>2020NE00951</t>
  </si>
  <si>
    <t>CONTRIBUIÇÃO PATRONAL FFIN PENSIONISTAS (GRUPO 16) ¿ JULHO DE 2020:</t>
  </si>
  <si>
    <t>2020NE00952</t>
  </si>
  <si>
    <t>2020NE00953</t>
  </si>
  <si>
    <t>AUXILIO-MORADIA</t>
  </si>
  <si>
    <t>2020NE00954</t>
  </si>
  <si>
    <t xml:space="preserve">Recolhimento de contribuição previdenciária de servidor cedido - EUDO DE LIMA ASSIS JÚNIOR. Contribuição patronal sobre Folha de Pagamento de julho de 2020. </t>
  </si>
  <si>
    <t>2020NE00955</t>
  </si>
  <si>
    <t xml:space="preserve">Recolhimento de contribuição previdenciária de servidor cedido - VANIR CESAR MARTINS NOGUEIRA. Contribuição patronal sobre Folha de Pagamento de julho de 2020. </t>
  </si>
  <si>
    <t>2020NE00956</t>
  </si>
  <si>
    <t xml:space="preserve"> LIRA SERVIÇOS DE SANEAMENTO E POÇOS EIRELI  ME</t>
  </si>
  <si>
    <t>Reempenho de valor referente à serviços de Engenharia, Geologia e Regularização dos poços tubulares instalados na Sede do Ministério Público do Estado do Amazonas/Procuradoria-Geral de Justiça</t>
  </si>
  <si>
    <t>2020NE00957</t>
  </si>
  <si>
    <t>Aquisição de mobiliário em geral, destinados à Promotoria de Justiça de Nova Olinda do Norte/AM, utilizando Ata de Registro de Preços do PE 4.004/2020¿-CPL/MP/PGJ</t>
  </si>
  <si>
    <t>2020NE00958</t>
  </si>
  <si>
    <t>Aquisição de mobiliário em geral, destinados à Promotoria de Justiça de Nova Olinda do Norte/AM, utilizando Ata de Registro de Preços do PE 4.004/2020¿-CPL/MP/PGJ,</t>
  </si>
  <si>
    <t>2020NE00959</t>
  </si>
  <si>
    <t xml:space="preserve"> BONANZA COMERCIO DIGITAL</t>
  </si>
  <si>
    <t>Aquisição de equipamento tipo NAS (Network Attached Storage) e de Discos Rígidos (HDs) para melhoria da solução de backup de serviços e sistemas de TI da PGJ</t>
  </si>
  <si>
    <t>2020NE00961</t>
  </si>
  <si>
    <t xml:space="preserve"> ORTOSENA PRODUTOS ORTOPEDICOS E HOSPITALARES LTDA</t>
  </si>
  <si>
    <t>Aquisição de termômetros digitais MODELO - QY-EWQ01</t>
  </si>
  <si>
    <t>2020NE00962</t>
  </si>
  <si>
    <t xml:space="preserve"> A B XAVIER TREINAMENTO </t>
  </si>
  <si>
    <t>Inscrição da servidora Fabíola de Souza Mendanha, membro titular da Comissão Permanente de Licitação dessa PGJ/AM, no ¿ CURSO DE PREGÃO ELETRÔNICO EM PREFEITURAS: FORMAÇÃO E ATUALIZAÇÃO DE PREGOEIROS¿, a realizar-se à distância, via videoconferência por meio da plataforma Zoom, no período de 03 a 07/08/2020.</t>
  </si>
  <si>
    <t>2020NE00963</t>
  </si>
  <si>
    <t>VALOR QUE SE EMPENHA DEVIDO Á CLÁUSULA DE CONTRATO DE ADESÃO À AMAZONPREV - PAGAMENTO DE TAXA DE ADMINISTRAÇÃO NO MÊS DE COMPETÊNCIA DE JUNHO DE 2020, CONFORME OFÍCIO 4831/2019-AMAZONPREV,</t>
  </si>
  <si>
    <t>2020NE00964</t>
  </si>
  <si>
    <t>FORNECIMENTO E DISTRIBUIÇÃO DE ÁGUA MINERAL POTÁVEL ENVASADA EM VASILHAMES DE 20 (VINTE) LITROS PARA A PROCURADORIA-GERAL DE JUSTIÇA - MP/AM, PELO PRAZO DE 12 (DOZE) MESES, CONFORME NAD Nº 88.2020.DOF - ORÇAMENTO.0467462.2020.006440, RELATÓRIO DE LICITAÇÃO Nº 22.2020.CPL.0502698.2020.006440, REFERENTE AO PREGÃO ELETRÔNICO N.º 4.018/2020-CPL/MP/PGJ</t>
  </si>
  <si>
    <t>2020NE00965</t>
  </si>
  <si>
    <t>Pagamento de serviços prestados pela PRODAM ¿ Processamento de Dados Amazonas S/A a esta Procuradoria, pela execução de serviços no Sistema CFPP/PRODAM, no período de maio/2017 a março/2018, solicitados pelas comissões especiais PORTARIA Nº 1307/2017/PGJ, de 30.06.2017</t>
  </si>
  <si>
    <t>2020NE00968</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</si>
  <si>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 CONFORME NAD Nº 38.2019.DOF.0286597.2017.015215, DESPACHO Nº 26.2019.AJ-PGJ.0289088.2017.015215 E DEMAIS DOCUMENTOS PRESENTES NO PI-2017.015215.</t>
  </si>
  <si>
    <t>2020NE00969</t>
  </si>
  <si>
    <t>2020NE00970</t>
  </si>
  <si>
    <t xml:space="preserve">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 CONFORME NAD Nº 38.2019.DOF.0286597.2017.015215, DESPACHO Nº 26.2019.AJ-PGJ.0289088.2017.015215 E DEMAIS DOCUMENTOS PRESENTES NO PI-2017.015215.
</t>
  </si>
  <si>
    <t>2020NE00971</t>
  </si>
  <si>
    <t xml:space="preserve"> ANDREA DA COSTA FERREIRA EIRELI EPP</t>
  </si>
  <si>
    <t>Aquisição e instalação de divisórias, destinados ao SPAT- Setor de Patrimônio, utilizando Ata de Registro de Preços do PE 4.037/2019¿-CPL/MP/PGJ, conforme NAD Nº 181.2020.DOF - ORÇAMENTO.0505101.2020.011460 e demais documentos do PI 2020.011460.</t>
  </si>
  <si>
    <t>2020NE00973</t>
  </si>
  <si>
    <t xml:space="preserve"> SARACURA CONSTRUCAO LIMITADA</t>
  </si>
  <si>
    <t>Pagamento de serviço de diagnóstico de grupos geradores prestado pela empresa Saracura Construções Ltda-EPP, nos termos da Carta-Contrato nº 003/2018 e suas alterações, na competência de setembro / 2019</t>
  </si>
  <si>
    <t>2020NE00974</t>
  </si>
  <si>
    <t>2020NE00975</t>
  </si>
  <si>
    <t>2020NE00976</t>
  </si>
  <si>
    <t>Contratação de empresa especializada para prestação de serviços de agenciamento de viagem, compreendendo reserva, emissão, marcação e remarcação de bilhetes de passagens aéreas nacionais e internacionais, para atender às necessidades da Procuradoria-Geral de Justiça/ Ministério Público do Estado do Amazonas, por um período de 12 meses,</t>
  </si>
  <si>
    <t>2020NE00977</t>
  </si>
  <si>
    <t>22º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AGOSTO E SETEMBRO DE 2020</t>
  </si>
  <si>
    <t>2020NE00978</t>
  </si>
  <si>
    <t>2020NE00980</t>
  </si>
  <si>
    <t>REEMPENHO DO CONTRATO ADMINISTRATIVO N° 020/2018-MP/PGJ, DECORRENTE DO PREGÃO ELETRÔNICO N° 4.017/2018-CPUMPIPGJ, REFERENTE A PRESTAÇÃO DE SERVIÇOS CONTINUADOS DE DESINSETIZAÇÃO, DESRATIZAÇÃO, DESCÚPINIZAÇÃO E DESALOJAMENTO DE POMBOS E MORCEGOS COM O FORNECIMENTO DE MÃO DE OBRA, TODOS OS INSUMOS, MATERIAIS, EQUIPAMENTOS E FERRAMENTAS NECESSÁRIOS, PARA ATENDER ÀS NECESSIDADES DO MINISTÉRIO PÚBLICO DO ESTADO DO AMAZONAS / PROCURADORIA-GERAL DE JUSTIÇA.</t>
  </si>
  <si>
    <t>2020NE00981</t>
  </si>
  <si>
    <t xml:space="preserve">COVID-19
Contratação de empresa para prestação de serviço de acesso à internet na modalidade dedicada, através de LINK DE DADOS REDUNDANTE com conectividade IP, para o Ministério Público do Estado do Amazonas, na cidade Manaus, de acordo com condições e especificações do termo de referência, conforme NAD Nº 128.2020.DOF - ORÇAMENTO.0484531.2020.007934, Despacho Nº 156.2020.01AJ-SUBADM.0489023.2020.007934 e demais documentos do PI 2020.007934.
</t>
  </si>
  <si>
    <t>2020NE00983</t>
  </si>
  <si>
    <t xml:space="preserve"> JOAO MARTINS DE LIMA JUNIOR 01291184279</t>
  </si>
  <si>
    <t>Aquisição de equipamentos e ferramentas de telefonia e rede para manutenção e suporte técnico, objetivando atender às necessidades de utilização da Procuradoria-Geral de Justiça do Estado do Amazonas, conforme NAD Nº 138.2020.DOF - ORÇAMENTO.0488680.2020.002783, Despacho Nº 240.2020.04AJ-SUBADM.0502256.2020.002783 e demais documentos do PI 2020.002783.</t>
  </si>
  <si>
    <t>2020NE00984</t>
  </si>
  <si>
    <t xml:space="preserve"> ANDREA FERREIRA EICHENBERG</t>
  </si>
  <si>
    <t xml:space="preserve">Contratação de perita médica obstetra para apurar suposta ocorrência de violência obstétrica praticada em desfavor da Senhora Ingrid Calheiros Coelho, a qual veio a óbito, durante atendimento realizado no âmbito da Maternidade Ana Braga, conforme NAD Nº 156.2020.DOF - ORÇAMENTO.0497018.2018.019388, Despacho Nº 243.2020.02AJ-SUBADM.0506591.2018.019388 e </t>
  </si>
  <si>
    <t>2020NE00985</t>
  </si>
  <si>
    <t>Aquisição, instalação e remanejamento de divisórias, destinadas à mudança de layout da CAOCRIMO, de modo a torná-la compatível com a reestruturação e reaparelhamento do GAECO em suas atividades administrativas e operacionais, utilizando Ata de Registro de Preços do PE 4.037/2019¿-CPL/MP/PGJ-SRP, conforme NAD Nº 185.2020.DOF - ORÇAMENTO.0506660.2020.005530 e demais documentos do PI 2020.,05530.</t>
  </si>
  <si>
    <t>2020NE00986</t>
  </si>
  <si>
    <t>CONTRIBUIÇÃO PATRONAL FPREV ATIVOS (GRUPO 14) ¿ AGOSTO DE 2020</t>
  </si>
  <si>
    <t>2020NE00987</t>
  </si>
  <si>
    <t xml:space="preserve"> BRB SERVIÇOS EM SAUDE LTDA  ME</t>
  </si>
  <si>
    <t>COVID-19
Serviços de Assistência Médica, com a disponibilização de profissional para atuação nas dependências do Ministério Público do Estado do Amazonas - MPAM.</t>
  </si>
  <si>
    <t>2020NE00988</t>
  </si>
  <si>
    <t xml:space="preserve"> SUZANE F DE SOUZA </t>
  </si>
  <si>
    <t>Aquisição de equipamentos e ferramentas de telefonia e rede para manutenção e suporte técnico, objetivando atender às necessidades de utilização da Procuradoria-Geral de Justiça do Estado do Amazonas, conforme NAD Nº 139.2020.DOF - ORÇAMENTO.0488686.2020.002783, Despacho Nº 240.2020.04AJ-SUBADM.0502256.2020.002783 e demais documentos do PI 2020.002783</t>
  </si>
  <si>
    <t>2020NE00989</t>
  </si>
  <si>
    <t xml:space="preserve"> BRUNO PINHO DA SILVA</t>
  </si>
  <si>
    <t>Fornecimento de suprimento de fundos ao servidor Bruno Pinho da Silva, Chefe do Setor de Patrimônio e Material, devendo correr à conta da rubrica 3.3.90.30-89 - MATERIAL DE CONSUMO (Adiantamentos), no valor de R$ 1.000,00 (mil reais), conforme Portaria n.º 0715/2019/SUBADM e demais documentos do PI 2020.011838.</t>
  </si>
  <si>
    <t>2020NE00990</t>
  </si>
  <si>
    <t>Fornecimento de suprimento de fundos ao servidor Bruno Pinho da Silva, Chefe do Setor de Patrimônio e Material, devendo correr à conta da rubrica 3.3.90.39-89 - SERVIÇO DE TERCEIRO (Adiantamentos), no valor de R$ 7.000,00 (sete mil reais), conforme Portaria n.º 0376/2020/SUBADM e demais documentos do PI 2020.011838.</t>
  </si>
  <si>
    <t>2020NE00991</t>
  </si>
  <si>
    <t>Aquisição de condicionador de ar, para atender as necessidades da PJ de Nova Olinda do Norte/Am, utilizando Ata de Registro de Preços resultante do Pregão Eletrônico nº 4.002/2020-CPL/MP/PGJ-SRP, conforme NAD Nº 190.2020.DOF - ORÇAMENTO.0508465.2020.011660 e demais documentos do PI 2020.011660.</t>
  </si>
  <si>
    <t>2020NE00992</t>
  </si>
  <si>
    <t>Aquisição de condicionadores de ar para atender as necessidades da Promotoria de Justiça da Comarca de Juruá, utilizando Ata de Registro de Preços resultante do Pregão Eletrônico nº 4.002/2020-CPL/MP/PGJ-SRP, conforme NAD Nº 189.2020.DOF - ORÇAMENTO.0508453.2020.011214 e demais documentos do PI 2020.011214.</t>
  </si>
  <si>
    <t>2020NE00993</t>
  </si>
  <si>
    <t xml:space="preserve"> CEPAM CENTRO DE ESTUDOS DE PSICOLOGIA DO AMAZONAS</t>
  </si>
  <si>
    <t>Aquisição de instrumental técnico de Psicologia, conforme NAD Nº 183.2020.DOF - ORÇAMENTO.0506193.2020.011648, Despacho Nº 250.2020.02AJ-SUBADM.0508792.2020.011648 e demais documentos do PI 2020.011648.</t>
  </si>
  <si>
    <t>2020NE00994</t>
  </si>
  <si>
    <t>2020NE00996</t>
  </si>
  <si>
    <t>2020NE00997</t>
  </si>
  <si>
    <t>2020NE00998</t>
  </si>
  <si>
    <t>2020NE00999</t>
  </si>
  <si>
    <t>INSS FOLHA PAG.</t>
  </si>
  <si>
    <t>2020NE01001</t>
  </si>
  <si>
    <t>2020NE01002</t>
  </si>
  <si>
    <t>2020NE01003</t>
  </si>
  <si>
    <t>2020NE01005</t>
  </si>
  <si>
    <t>2020NE01006</t>
  </si>
  <si>
    <t xml:space="preserve"> VMAX BATERIAS LTDA</t>
  </si>
  <si>
    <t>Aquisição de Baterias para Nobreak, utilizando Ata de Registro de Preços do PE 4.036/2019-CPL/MP/PGJ, conforme NAD Nº 192.2020.DOF - ORÇAMENTO.0508482.2020.010191 e demais documentos do PI 2020.010191.</t>
  </si>
  <si>
    <t>2020NE01007</t>
  </si>
  <si>
    <t>Aquisição de 1 (um) aparelho de ar condicionado tipo split de 18.000 BTU's, a ser instalado na 19ª Procuradoria de Justiça, utilizando Ata de Sistema de Registro de Preços do Pregão Eletrônico 4.002/2020-CPL/MP/PGJ-SRP, conforme NAD Nº 194.2020.DOF - ORÇAMENTO.0509761.2020.012733 e demais documentos do PI 2020.012733.</t>
  </si>
  <si>
    <t>2020NE01008</t>
  </si>
  <si>
    <t xml:space="preserve"> SERVICO AUTONOMO DE AGUA E ESGOTO DE IRANDUBA</t>
  </si>
  <si>
    <t>Serviço de fornecimento de água potável e coleta de esgoto, visando atender as unidades da CONTRATANTE na cidade de Iranduba/AM, conforme NAD Nº 159.2020.DOF - ORÇAMENTO.0499391.2020.007506, Despacho Nº 256.2020.03AJ-SUBADM.0508653.2020.007506 e demais documentos do PI 2020.007506.</t>
  </si>
  <si>
    <t>2020NE01009</t>
  </si>
  <si>
    <t xml:space="preserve"> INFINITE SINALIZAÇÃO E SERVIÇOS GRÁFICOS LTDA</t>
  </si>
  <si>
    <t>COVID-19
Aquisição de material de consumo - barreiras de proteção em acrílico - a fim de suprir as necessidades dos setores que realizam atendimento presencial, para auxiliar nas medidas de enfrentamento no combate ao novo coronavírus, conforme NAD Nº 191.2020.DOF - ORÇAMENTO.0508468.2020.011507, Despacho Nº 187.2020.01AJ-SUBADM.0510146.2020.011507 e demais documentos do PI 2020.011507.</t>
  </si>
  <si>
    <t>2020NE01010</t>
  </si>
  <si>
    <t>Aquisição de equipamentos e ferramentas de telefonia e rede para manutenção e suporte técnico, objetivando atender às necessidades de utilização da Procuradoria-Geral de Justiça do Estado do Amazonas, conforme NAD Nº 139.2020.DOF - ORÇAMENTO.0488686.2020.002783, Despacho Nº 240.2020.04AJ-SUBADM.0502256.2020.002783 e demais documentos do PI 2020.002783.</t>
  </si>
  <si>
    <t>2020NE01011</t>
  </si>
  <si>
    <t>Aquisição material com instalação de 1 (um) Totem e 1 (uma) placa de vidro objetivando atender às necessidades de caracterização da unidade integrante do Ministério Público do Estado do Amazonas, localizada na Av. Andrè Araújo, nº 19, Adrianopólis, conforme NAD Nº 188.2020.DOF - ORÇAMENTO.0508174.2020.006610, Despacho Nº 255.2020.03AJ-SUBADM.0508522.2020.006610 e demais documentos do PI 2020.006610.</t>
  </si>
  <si>
    <t>2020NE01012</t>
  </si>
  <si>
    <t>AUXÍLIO-ALIMENTAÇÃO</t>
  </si>
  <si>
    <t>2020NE01014</t>
  </si>
  <si>
    <t>2020NE01015</t>
  </si>
  <si>
    <t>Pagamento de auxílio-alimentação aos membros e servidores da PGJ/AM, no mês de agosto de 2020, bem como pagamento de auxílio-alimentação a servidores cedidos para as Promotorias de Justiça do interior do Estado do Amazonas, no mês de julho de 2020</t>
  </si>
  <si>
    <t>2020NE01016</t>
  </si>
  <si>
    <t>Antecipação do valor total dos proventos advindos da diferença da Parcela Autônoma de Equivalência - PAE, a que tem direito o Exmo. Sr. Procurador de Justiça aposentado, Dr. FRANCISCO DAS CHAGAS SANTIAGO CRUZ , a fim de compor despesas durante a realização de tratamento de saúde,</t>
  </si>
  <si>
    <t>2020NE01022</t>
  </si>
  <si>
    <t>Antecipação do valor total dos proventos advindos da diferença da Parcela Autônoma de Equivalência - PAE, a que tem direito o Exmo. Sr. Procurador de Justiça aposentado, Dr. FRANCISCO DAS CHAGAS SANTIAGO CRUZ , a fim de compor despesas durante a realização de tratamento de saúde, conforme Despacho Nº 283.2020.07AJSUBADM.0511750.2020.012841 e demais documentos do PI 2020.012841.</t>
  </si>
  <si>
    <t>2020NE01023</t>
  </si>
  <si>
    <t>Pagamento de serviços de ligação longa distância nacional - (PVN/LDN), realizados utilizando o código seleção da prestadora - CSP - 21, não cobertos pelo Contrato Administrativo n.º 035/2018-MP/PGJ (OI S/A), na Sede do MPAM, conforme documentos presentes no PI 2020.13126.</t>
  </si>
  <si>
    <t>2020NE01025</t>
  </si>
  <si>
    <t>Pagamento de serviços de ligação longa distância nacional - (PVN/LDN), realizados utilizando o código seleção da prestadora - CSP - 21, não cobertos pelo Contrato Administrativo n.º 035/2018-MP/PGJ (OI S/A), na Sede do MPAM, conforme documentos presentes no PI 2020.13125.</t>
  </si>
  <si>
    <t>2020NE01026</t>
  </si>
  <si>
    <t>Pagamento de serviços de ligação longa distância nacional - (PVN/LDN), realizados utilizando o código seleção da prestadora - CSP - 21, não cobertos pelo Contrato Administrativo n.º 035/2018-MP/PGJ (OI S/A), nas Promotorias de Justiça dos municípios de Canutama e Humaitá, conforme documentos presentes no PI 2020.13068.</t>
  </si>
  <si>
    <t>2020NE01027</t>
  </si>
  <si>
    <t>Pagamento de serviços de ligação longa distância nacional - (PVN/LDN), realizados utilizando o código seleção da prestadora - CSP - 21, não cobertos pelo Contrato Administrativo n.º 035/2018-MP/PGJ (OI S/A), nas Promotorias de Justiça do município de Barcelos, conforme documentos presentes no PI 2020.13066.</t>
  </si>
  <si>
    <t>2020NE01028</t>
  </si>
  <si>
    <t>Pagamento de serviços de ligação longa distância nacional - (PVN/LDN), realizados utilizando o código seleção da prestadora - CSP - 21, não cobertos pelo Contrato Administrativo n.º 035/2018-MP/PGJ (OI S/A), nas Promotorias de Justiça do município de Barcelos, conforme documentos presentes no PI 2020.13065.</t>
  </si>
  <si>
    <t>2020NE01029</t>
  </si>
  <si>
    <t>Ajuste de Folha de Pagamento do mês de julho de 2020, referente a valores de auxílio-saúde</t>
  </si>
  <si>
    <t>2020NE01030</t>
  </si>
  <si>
    <t>Aquisição de mobiliário destinado à Procuradoria-Geral¿ de Justiça/ Ministério Público do Estado do Amazonas, utilizando Ata de Registro de Preços do PE 4.004/2020-CPL/MP/PGJ, conforme NAD Nº 203.2020.DOF - ORÇAMENTO.0512969.2020.012318 e demais documentos do PI 2020.012318.</t>
  </si>
  <si>
    <t>2020NE01031</t>
  </si>
  <si>
    <t>Aquisição de 3 microondas destinados ao prédio da Paraíba, NUPA e prédio Aleixo (anexo), utilizando Ata de Registro de Preços do PE 4.021/2019-CPL/MP/PGJ, conforme NAD Nº 202.2020.DOF - ORÇAMENTO.0512965.2020.013255 e demais documentos do PI 2020.013255.</t>
  </si>
  <si>
    <t>2020NE01032</t>
  </si>
  <si>
    <t>Aquisição de bens móveis, destinados ao Núcleo de Não Persecução Penal, utilizando Ata de Registro de Preços do PE 4.021/2019-CPL/MP/PGJ, conforme NAD Nº 199.2020.DOF - ORÇAMENTO.0512361.2020.013064 e demais documentos do PI 2020.013064.</t>
  </si>
  <si>
    <t>2020NE01033</t>
  </si>
  <si>
    <t>Aquisição de bens móveis, destinados ao Núcleo de Não Persecução Penal, utilizando Ata de Registro de Preços do PE 4.021/2019-CPL/MP/PGJ, conforme NAD Nº 200.2020.DOF - ORÇAMENTO.0512410.2020.013064 e demais documentos do PI 2020.013064.</t>
  </si>
  <si>
    <t>2020NE01034</t>
  </si>
  <si>
    <t>Pagamento de serviços de ligação longa distância nacional - (PVN/LDN), realizados utilizando o código seleção da prestadora - CSP - 21, não cobertos pelo Contrato Administrativo n.º 035/2018-MP/PGJ (OI S/A), pela Promotoria de Maués em maio de 2020, conforme Despacho Nº 256.2020.05AJ-SUBADM.0512547.2020.013363 e demais documentos do PI 2020.013363.</t>
  </si>
  <si>
    <t>2020NE01037</t>
  </si>
  <si>
    <t>Pagamento de serviços de ligação longa distância nacional - (PVN/LDN), realizados utilizando o código seleção da prestadora - CSP - 21, não cobertos pelo Contrato Administrativo n.º 035/2018-MP/PGJ (OI S/A), pelas Promotorias de Jutaí e Humaitá em julho de 2020, conforme Despacho Nº 257.2020.05AJ-SUBADM.0512569.2020.013362 e demais documentos do PI 2020.013362.</t>
  </si>
  <si>
    <t>2020NE01038</t>
  </si>
  <si>
    <t>Pagamento de serviço de fornecimento de água e esgoto para as Promotorias de Justiça nos municípios do interior do Estado do Amazonas, no mês de julho de 2020 , conforme APS nº 13.2020.SPAT.0512405.2020.013484 e demais documentos presentes no PI 2020.013484.</t>
  </si>
  <si>
    <t>2020NE01041</t>
  </si>
  <si>
    <t>Pagamento de serviço de telefonia fixa serviços de ligação longa distância nacional - LDN, realizados utilizando o código seleção da prestadora ¿ CSP - 21, não cobertos pelo Contrato Administrativo n.º 035/2018-MP/PGJ, no mês de maio de 2020, conforme Requerimento de pagamento e demais documentos presentes no PI 2020.013122.</t>
  </si>
  <si>
    <t>2020NE01043</t>
  </si>
  <si>
    <t>Complemento à folha de pagamento do auxílio-alimentação, conforme FOLHA DE PAGAMENTO ESPECIAL 172.2020.SFP e demais documentos do PI 2020.013674 e 2020.012135.</t>
  </si>
  <si>
    <t>2020NE01045</t>
  </si>
  <si>
    <t>Pagamento de serviços de ligação longa distância nacional ¿ LDN, realizados utilizando o código seleção da prestadora - CSP - 21, não cobertos pelo Contrato Administrativo n.º 035/2018-MP/PGJ para as Promotorias de
Justiça no município de Humaitá, conforme documentos presentes no PI 2020.013271.</t>
  </si>
  <si>
    <t>2020NE01047</t>
  </si>
  <si>
    <t>2020NE01048</t>
  </si>
  <si>
    <t>2020NE01049</t>
  </si>
  <si>
    <t xml:space="preserve"> 4DEAL SOLUTIONS TECNOLOGIA EM INFORMATICA LTDA </t>
  </si>
  <si>
    <t>Prorrogação, por 12 (doze) meses, da vigência do Contrato Administrativo n.º 018/2017 ¿ MP/PGJ, nos termos previstos em sua cláusula décima sexta e de acordo com o art. 57, II, da Lei n.º 8.666/1993, conforme NAD Nº 198.2020.DOF - ORÇAMENTO.0512344.2020.007006, Despacho n.º 282.2020.02AJ-SUBADM.0513894.2020.007006 e demais documentos do PI 2020.007006.</t>
  </si>
  <si>
    <t>2020NE01050</t>
  </si>
  <si>
    <t xml:space="preserve"> JUCELIA ALVES FERNANDES DE CARVALHO</t>
  </si>
  <si>
    <t>COVID-19
Contratação emergencial para a aquisição de material de consumo destinado ao enfrentamento dos efeitos da Pandemia da doença COVID-19, no âmbito da Procuradoria Geral de Justiça ¿ PGJ, conforme NAD Nº 195.2020.DOF - ORÇAMENTO.0512220.2020.013096, Despacho Nº 201.2020.01AJ-SUBADM.0513990.2020.013096 e demais documentos do PI 2020.013096.</t>
  </si>
  <si>
    <t>2020NE01051</t>
  </si>
  <si>
    <t>Pagamento de serviço de fornecimento de água e esgoto para as Promotorias de Justiça no município de Humaitá, no mês de julho de 2020 , conforme APS nº 12.2020.SPAT.0511173.2020.013281 e demais documentos presentes no PI 2020.013281.</t>
  </si>
  <si>
    <t>2020NE01052</t>
  </si>
  <si>
    <t>Aquisição de serviços de fornecimento, instalação e remanejamento (desmontagem/montagem) de divisórias, forro (PVC, mineral, metálico e gesso acartonado) e parede divisória de gesso acartonado, para atender as necessidades da PGJ/MPAM para readequação das salas da corregedoria, utilizando Ata de Registro de Preços do PE 4.038/2019-CPL/MP/PGJ, conforme NAD Nº 110.2020.DOF - ORÇAMENTO.0474684.2019.015538 e demais documentos do PI 2019.015538.</t>
  </si>
  <si>
    <t>2020NE01053</t>
  </si>
  <si>
    <t>Aquisição de 1 (um) fogão de 4 bocas para atender as necessidades da PGJ-MP/AM, utilizando Ata de Registro de Preços do PE 4.021/2019-CPL/MP/PGJ, conforme NAD Nº 209.2020.DOF - ORÇAMENTO.0514879.2020.013375 e demais documentos do PI 2020.013375.</t>
  </si>
  <si>
    <t>2020NE01054</t>
  </si>
  <si>
    <t>Aquisição de mobiliário para a Promotoria de Justiça da Comarca de Anori, utilizando Ata de Sistema de Registro de Preços do Pregão Eletrônico 4.004/2020-CPL/MP/PGJ-SRP, conforme NAD Nº 208.2020.DOF - ORÇAMENTO.0514870.2020.012760 e demais documentos do PI 2020.012760.</t>
  </si>
  <si>
    <t>2020NE01055</t>
  </si>
  <si>
    <t xml:space="preserve"> MARIA DA GLORIA DA SILVA ALENCAR ME</t>
  </si>
  <si>
    <t xml:space="preserve">Contratação de empresa especializada para prestação de serviço de fornecimento e instalação de persianas para instalação no Núcleo de Acordo e Não Persecução Penal, que tem início das atividades programado para o dia 20.08.2020, conforme NADNº 206.2020.DOF - ORÇAMENTO.0514180.2020.013146, Despacho Nº 203.2020.01AJ-SUBADM.0514936.2020.013146 e demais documentos do PI 2020.013146.
</t>
  </si>
  <si>
    <t>2020NE01056</t>
  </si>
  <si>
    <t xml:space="preserve"> MH LIXX COMERCIO E SERVIÇOS LTDA</t>
  </si>
  <si>
    <t>COVID-19
Contratação emergencial para a aquisição de material de consumo, por demanda, para a proteção aos membros, servidores e colaboradores da Procuradoria Geral de Justiça, mormente a necessidade de evitar a propagação da pandemia da doença COVID-19, conforme NAD Nº 207.2020.DOF - ORÇAMENTO.0514375.2020.012729, Despacho Nº 283.2020.02AJ-SUBADM.0515068.2020.012729 e demais documentos do PI 2020.012729.</t>
  </si>
  <si>
    <t>2020NE01057</t>
  </si>
  <si>
    <t xml:space="preserve"> TURN</t>
  </si>
  <si>
    <t>OVID-19
Contratação emergencial para aquisição de materiais para a execução das medidas de sanitização, distanciamento social e monitoramento, para atendimento das necessidades da Procuradoria-Geral de Justiça do Estado do Amazonas, conforme NAD Nº 197.2020.DOF - ORÇAMENTO.0512284.2020.010624, Despacho Nº 269.2020.04AJ-SUBADM.0514896.2020.010624 e demais documentos do PI 2020.010624.</t>
  </si>
  <si>
    <t>2020NE01058</t>
  </si>
  <si>
    <t>Complemento à Nota de Empenho 2020NE01036, referente à auxílio-alimentação, conforme Folha de Pagamento Especial 176.2020.SFP e demais documentos do PI 2020.013674.</t>
  </si>
  <si>
    <t>2020NE01059</t>
  </si>
  <si>
    <t>2020NE01060</t>
  </si>
  <si>
    <t>2020NE01062</t>
  </si>
  <si>
    <t>2020NE01063</t>
  </si>
  <si>
    <t>2020NE01064</t>
  </si>
  <si>
    <t>2020NE01065</t>
  </si>
  <si>
    <t>2020NE01066</t>
  </si>
  <si>
    <t>2020NE01067</t>
  </si>
  <si>
    <t>2020NE01068</t>
  </si>
  <si>
    <t>2020NE01069</t>
  </si>
  <si>
    <t>2020NE01070</t>
  </si>
  <si>
    <t>2020NE01071</t>
  </si>
  <si>
    <t>2020NE01072</t>
  </si>
  <si>
    <t>2020NE01073</t>
  </si>
  <si>
    <t>2020NE01074</t>
  </si>
  <si>
    <t>2020NE01075</t>
  </si>
  <si>
    <t>2020NE01076</t>
  </si>
  <si>
    <t>2020NE01077</t>
  </si>
  <si>
    <t>2020NE01078</t>
  </si>
  <si>
    <t>2020NE01079</t>
  </si>
  <si>
    <t>2020NE01080</t>
  </si>
  <si>
    <t>2020NE01081</t>
  </si>
  <si>
    <t>2020NE01082</t>
  </si>
  <si>
    <t>2020NE01083</t>
  </si>
  <si>
    <t>2020NE01084</t>
  </si>
  <si>
    <t>2020NE01085</t>
  </si>
  <si>
    <t>2020NE01086</t>
  </si>
  <si>
    <t>2020NE01087</t>
  </si>
  <si>
    <t>2020NE01088</t>
  </si>
  <si>
    <t>2020NE01089</t>
  </si>
  <si>
    <t>INSS FOLHA DE PAG</t>
  </si>
  <si>
    <t>2020NE01090</t>
  </si>
  <si>
    <t>2020NE01091</t>
  </si>
  <si>
    <t>2020NE01092</t>
  </si>
  <si>
    <t>2020NE01093</t>
  </si>
  <si>
    <t>2020NE01094</t>
  </si>
  <si>
    <t>2020NE01095</t>
  </si>
  <si>
    <t>2020NE01096</t>
  </si>
  <si>
    <t>2020NE01097</t>
  </si>
  <si>
    <t>2020NE01098</t>
  </si>
  <si>
    <t>2020NE01099</t>
  </si>
  <si>
    <t>2020NE01100</t>
  </si>
  <si>
    <t>2020NE01101</t>
  </si>
  <si>
    <t>2020NE01102</t>
  </si>
  <si>
    <t>2020NE01103</t>
  </si>
  <si>
    <t>2020NE01104</t>
  </si>
  <si>
    <t>INSS FOLHA DE PAG.</t>
  </si>
  <si>
    <t>2020NE01105</t>
  </si>
  <si>
    <t>2020NE01106</t>
  </si>
  <si>
    <t>2020NE01107</t>
  </si>
  <si>
    <t>2020NE01108</t>
  </si>
  <si>
    <t>2020NE01109</t>
  </si>
  <si>
    <t>2020NE01110</t>
  </si>
  <si>
    <t>2020NE01111</t>
  </si>
  <si>
    <t>2020NE01112</t>
  </si>
  <si>
    <t>CONTRIBUIÇÃO PATRONAL FFIN ATIVOS (GRUPO 14) ¿ AGOSTO DE 2020</t>
  </si>
  <si>
    <t>2020NE01113</t>
  </si>
  <si>
    <t>CONTRIBUIÇÃO PATRONAL FFIN INATIVOS (GRUPO 41) ¿ AGOSTO DE 2020:</t>
  </si>
  <si>
    <t>2020NE01114</t>
  </si>
  <si>
    <t>CONTRIBUIÇÃO PATRONAL FFIN PENSIONISTAS (GRUPO 16) ¿ AGOSTO DE 2020:</t>
  </si>
  <si>
    <t>2020NE01115</t>
  </si>
  <si>
    <t>Recolhimento de contribuição previdenciária de servidor cedido - EUDO DE LIMA ASSIS JÚNIOR. Contribuição patronal sobre Folha de Pagamento de agosto de 2020.</t>
  </si>
  <si>
    <t>2020NE01116</t>
  </si>
  <si>
    <t>Recolhimento de contribuição previdenciária de servidor cedido - VANIR CESAR MARTINS NOGUEIRA . Contribuição patronal sobre Folha de Pagamento de Agosto de 2020.</t>
  </si>
  <si>
    <t>2020NE01117</t>
  </si>
  <si>
    <t>2020NE01118</t>
  </si>
  <si>
    <t>2020NE01119</t>
  </si>
  <si>
    <t>Taxa administrativa devida à Fundação Amazonprev, referente à competência 07/2020, mês-base 07/2019, conforme DESPACHO Nº 231.2020.02AJ-SUBADM.0502428.2019.023634 e demais documentos do PI 2019.023634.</t>
  </si>
  <si>
    <t>2020NE01120</t>
  </si>
  <si>
    <t xml:space="preserve"> WS INTERCOM SISTEMAS DE SEGURANÇA ELETRÔNICO LTDA.</t>
  </si>
  <si>
    <t>COVID-19
CONTRATAÇÃO EMERGENCIAL PARA AQUISIÇÃO DE MATERIAIS PERMANENTES (INTERCOMUNICADORES), EM DECORRÊNCI DA PANDEMIA DA DOENÇA COVID-19, PARA ATENDIMENTO ÀS NECESSIDADES DA PROCURADORIA-GERAL DE JUSTIÇA/ MINISTÉRIO PÚBLICO DO ESTADO DO AMAZONAS, CONFORME NAD Nº 196.2020.DOF - ORÇAMENTO.0512247.2020.010879, DESPACHO Nº 284.2020.02AJ-SUBADM.0515624.2020.010879 E DEMAIS DOCUMENTOS DO PI 2020.010879.</t>
  </si>
  <si>
    <t>2020NE01121</t>
  </si>
  <si>
    <t xml:space="preserve"> CAM TECNOLOGIA EIRELI</t>
  </si>
  <si>
    <t xml:space="preserve">Aquisição de equipamento tipo "gateway" para melhoria da solução de atendimento telefônico do suporte de TI da PGJ, conforme especificações, quantidades e condições estabelecidas neste termo e seu anexo, conforme NAD Nº 193.2020.DOF - ORÇAMENTO.0509708.2020.008621, Despacho Nº 285.2020.02AJ-SUBADM.0516222.2020.008621 e demais documentos do PI 2020.008621. </t>
  </si>
  <si>
    <t>2020NE01122</t>
  </si>
  <si>
    <t>Reforço à Nota de Empenho 2020NE01120, referente à taxa de administração da Amazonprev</t>
  </si>
  <si>
    <t>2020NE01123</t>
  </si>
  <si>
    <t xml:space="preserve"> TRIVALE ADMINISTRACAO LTDA</t>
  </si>
  <si>
    <t>Aquisição de CARTÃO MAGNÉTICO à PROCURADORIA-GERAL DE JUSTIÇA/ MINISTÉRIO PÚBLICO DO ESTADO DO AMAZONAS, utilizando Ata de Registro de Preços do PE 4.015/2020-CPL/MP/PGJ, conforme NAD Nº 212.2020.DOF - ORÇAMENTO.0516529.2020.013463 e demais documentos do PI 2020.013463.</t>
  </si>
  <si>
    <t>2020NE01124</t>
  </si>
  <si>
    <t>Prorrogaçao do Contrato Administrativo Nº 18/2019, cujo objeto trata da prestação de serviços de rede privada, com tecnologia VPN IP/MPLS, para comunicação de dados multimídia e, fornecimento de acesso à internet para 12 meses, para atender as necessidades do MPAM/ PGJ, conforme NAD Nº 120.2020.DOF - ORÇAMENTO.0481841.2020.001909, Despacho Nº 202.2020.04AJ-SUBADM.0484383.2020.001909 e demais documentos do PI 2020.001909.</t>
  </si>
  <si>
    <t>2020NE01126</t>
  </si>
  <si>
    <t xml:space="preserve">Prorrogaçao do Contrato Administrativo Nº 18/2019, cujo objeto trata da prestação de serviços de rede privada, com tecnologia VPN IP/MPLS, para comunicação de dados multimídia e, fornecimento de acesso à internet para 12 meses, para atender as necessidades do MPAM/ PGJ, conforme NAD Nº 120.2020.DOF - ORÇAMENTO.0481841.2020.001909, Despacho Nº 202.2020.04AJ-SUBADM.0484383.2020.001909 e demais documentos do PI 2020.001909.
</t>
  </si>
  <si>
    <t>2020NE01127</t>
  </si>
  <si>
    <t>Aquisição de bens móveis, destinados ao Núcleo de Não Persecução Penal, utilizando Ata de Registro de Preços do PE 4.021/2019-CPL/MP/PGJ, conforme NAD Nº 211.2020.DOF - ORÇAMENTO.0514895.2020.013064 e demais documentos do PI 2020.013064.</t>
  </si>
  <si>
    <t>2020NE01128</t>
  </si>
  <si>
    <t>Aquisição de serviços de fornecimento, instalação e remanejamento (desmontagem/montagem) de divisórias, forro (PVC, mineral, metálico e gesso acartonado) e parede divisória de gesso acartonado, para atender as necessidades da PGJ/MPAM para readequação das salas de audiência, utilizando Ata de Registro de Preços do PE 4.038/2019-CPL/MP/PGJ, conforme NAD Nº 109.2020.DOF</t>
  </si>
  <si>
    <t>2020NE01129</t>
  </si>
  <si>
    <t>Aquisição de equipamentos para a recepção do Núcleo de Não Persecução Penal, conforme NAD Nº 204.2020.DOF - ORÇAMENTO.0513587.2020.013064, Despacho Nº 204.2020.01AJ-SUBADM.0515779.2020.013064 e demais documentos do PI 2020.013064.</t>
  </si>
  <si>
    <t>2020NE01130</t>
  </si>
  <si>
    <t>Aquisição de mobiliário para guarnecer a Promotoria de Justiça da Comarca de Careiro da Várzea, utilizando Ata de Sistema de Registro de Preços do Pregão Eletrônico 4.004/2020-CPL/MP/PGJ-SRP, conforme NAD Nº 219.2020.DOF - ORÇAMENTO.0518018.2020.003934 e demais documentos do PI 2020.003934.</t>
  </si>
  <si>
    <t>2020NE01131</t>
  </si>
  <si>
    <t>Aquisição de mobiliário para guarnecer a Promotoria de Justiça da Comarca de Careiro da Várzea, utilizando Ata de Sistema de Registro de Preços do Pregão Eletrônico 4.004/2020-CPL/MP/PGJ-SRP, conforme NAD Nº 220.2020.DOF - ORÇAMENTO.0518026.2020.003934 e demais documentos do PI 2020.003934.</t>
  </si>
  <si>
    <t>2020NE01132</t>
  </si>
  <si>
    <t>Aquisição de frigobar, utilizando Ata de Registro de Preços resultante do Pregão Eletrônico nº 4.021/2019-CPL/MP/PGJ-SRP, destinado à Promotoria de Justiça de Careiro da Várzea, conforme NAD Nº 221.2020.DOF - ORÇAMENTO.0518029.2020.003934 e demais documentos do PI 2020.003934.</t>
  </si>
  <si>
    <t>2020NE01133</t>
  </si>
  <si>
    <t>Aquisição de Eletrodomésticos Linha Banca para a Promotoria de Careiro da Várzea, utilizando ARP do PE 4.021/2019, conforme NAD Nº 223.2020.DOF - ORÇAMENTO.0518138.2020.003934 e demais documentos do PI 2020.003934.</t>
  </si>
  <si>
    <t>2020NE01135</t>
  </si>
  <si>
    <t>Aquisição de Material de Processamento de Dados (Material para impressão), utilizando Ata de Registro de Preços resultante do Pregão Eletrônico nº 4.033/2019-CPL/MP/PGJ-SRP, conforme NAD Nº 218.2020.DOF - ORÇAMENTO.0518003.2020.013774 e demais documentos do PI 2020.013774.</t>
  </si>
  <si>
    <t>2020NE01136</t>
  </si>
  <si>
    <t>Aquisição de material de expediente e outros, para atendimento às necessidades da Procuradoria-Geral de Justiça/ Ministério Público do Estado do Amazonas, utilizando Ata de Registro de Preços do PE 4.038/2019-CPL/MP/PGJ, conforme NAD Nº 213.2020.DOF - ORÇAMENTO.0517955.2020.013773 e demais documentos do PI 2020.013773.</t>
  </si>
  <si>
    <t>2020NE01137</t>
  </si>
  <si>
    <t xml:space="preserve"> PORTAL INDÚSTRIA E COMÉRCIO DE CONFECÇÕES EIRELI</t>
  </si>
  <si>
    <t>Aquisição de material de expediente e outros, para atendimento às necessidades da Procuradoria-Geral de Justiça/ Ministério Público do Estado do Amazonas, utilizando Ata de Registro de Preços do PE 4.038/2019-CPL/MP/PGJ, conforme NAD Nº 214.2020.DOF - ORÇAMENTO.0517960.2020.013773 e demais documentos do PI 2020.013773.</t>
  </si>
  <si>
    <t>2020NE01138</t>
  </si>
  <si>
    <t>Aquisição de material de expediente e outros, para atendimento às necessidades da Procuradoria-Geral de Justiça/ Ministério Público do Estado do Amazonas, utilizando Ata de Registro de Preços do PE 4.038/2019-CPL/MP/PGJ, conforme NAD Nº 215.2020.DOF - ORÇAMENTO.0517963.2020.013773 e demais documentos do PI 2020.013773.</t>
  </si>
  <si>
    <t>2020NE01139</t>
  </si>
  <si>
    <t>2020NE01140</t>
  </si>
  <si>
    <t xml:space="preserve"> FRANCISCO JACKSON MARTINS DE MATOS</t>
  </si>
  <si>
    <t>2020NE01141</t>
  </si>
  <si>
    <t xml:space="preserve"> K R G TEIXEIRA</t>
  </si>
  <si>
    <t>Aquisição de bens móveis, destinados ao Núcleo de Não Persecução Penal, utilizando Ata de Registro de Preços do PE 4.021/2019-CPL/MP/PGJ, conforme NAD Nº 201.2020.DOF - ORÇAMENTO.0512415.2020.013064 e demais documentos do PI 2020.013064.</t>
  </si>
  <si>
    <t>2020NE01146</t>
  </si>
  <si>
    <t xml:space="preserve"> MAQUINE MANUTENÇÃO ELETRICA</t>
  </si>
  <si>
    <t xml:space="preserve">Aquisição de serviços de fornecimento, instalação e remanejamento (desmontagem/montagem) de divisórias, forro (PVC, mineral, metálico e gesso acartonado) e parede divisória de gesso acartonado, para atender as necessidades da PGJ/MPAM para readequação das salas de audiência, utilizando Ata de Registro de Preços do PE 4.038/2019-CPL/MP/PGJ, conforme NAD Nº 108.2020.DOF - ORÇAMENTO.0474662.2020.005506 e demais documentos do PI 2020.005506. </t>
  </si>
  <si>
    <t>2020NE01148</t>
  </si>
  <si>
    <t>Pagamento de taxa de administração para Amazonprev, referente aos meses de julho de 2018 a junho de 2019</t>
  </si>
  <si>
    <t>2020NE01149</t>
  </si>
  <si>
    <t>Pagamento de diárias no estado,</t>
  </si>
  <si>
    <t>2020NE01150</t>
  </si>
  <si>
    <t xml:space="preserve"> INFORMATICA QUALITY COMERCIO E SERVICOS EIREILI</t>
  </si>
  <si>
    <t>Aquisição de de equipamentos, materiais e ferramentas de informática, utilizando Ata de Sistema de Registro de Preços do Pregão Eletrônico 4.036/2019-CPL/MP/PGJ-SRP</t>
  </si>
  <si>
    <t>2020NE01152</t>
  </si>
  <si>
    <t xml:space="preserve"> NP CAPACITACAO E SOLUCOES TECNOLOGICAS LTDA</t>
  </si>
  <si>
    <t>Assinatura de acesso ao sistema Banco de Preços (compreendendo 1 assinatura + 2 acessos cortesia e treinamento ilimitado e sem custo adicional aos servidores designados para operar o sistema), para atender as necessidades da PGJ/MPAM, por um período de 12 (doze) meses, conforme NAD Nº 217.2020.DOF - ORÇAMENTO.0517989.2020.011734, Despacho Nº 216.2020.01AJ-SUBADM.0519508.2020.011734 e demais documentos do PI 2020.011734.</t>
  </si>
  <si>
    <t>2020NE01153</t>
  </si>
  <si>
    <t>Pagamento de fatura da empresa CLARO S/A., correspondente aos serviços de ligação longa distância nacional</t>
  </si>
  <si>
    <t>Pagamento de fatura da empresa CLARO S/A., correspondente aos serviços de ligação longa distância nacional conforme Despacho Nº 290.2020.03AJ-SUBADM.0521710.2020.014739 e demais documentos do PI 2020.014739</t>
  </si>
  <si>
    <t>2020NE01157</t>
  </si>
  <si>
    <t>Locação de imóvel, localizado na Rua Belo Horizonte, n° 500, Aleixo, Manaus/AM, registrado no Cartório de Registro de Imóveis e Protestos de Letras sob a matrícula n° 52.273, visando abrigar Promotorias de Justiça da Capital do Estado do Amazonas, pelo período de 60 (sessenta) meses, a contar de 09 de setembro de 2020, conforme NAD Nº 224.2020.DOF - ORÇAMENTO.0519006.2020.007177 e demais documentos do PI 2020.007177.</t>
  </si>
  <si>
    <t>2020NE01159</t>
  </si>
  <si>
    <t>CONTRIBUIÇÃO PATRONAL FPREV ATIVOS (GRUPO 14)  AGOSTO DE 2020:</t>
  </si>
  <si>
    <t>2020NE01160</t>
  </si>
  <si>
    <t>Fornecimento de suprimento de fundos à Promotora de Justiça de Juruá,Adriana Monterio Espinheira, devendo correr à conta da rubrica 3.3.90.39-89 - OUTROS SERVIÇOS DE PESSPA JURÍDICA (Adiantamentos), no valor de R$ 3.245,00 (três mil, duzentos e quarenta e cinco reais), conforme Portaria n.º 0410/2020/SUBADM e demais documentos do PI 2020.010311.</t>
  </si>
  <si>
    <t>2020NE01161</t>
  </si>
  <si>
    <t>Aquisição de Eletrodomésticos Linha Banca para atender às demandas da Procuradoria-Geral de Justiça, utilizando ARP do PE 4.021/2019, conforme NAD Nº 228.2020.DOF - ORÇAMENTO.0521368.2020.014398 e demais documentos do PI 2020.014398.</t>
  </si>
  <si>
    <t>2020NE01162</t>
  </si>
  <si>
    <t xml:space="preserve"> FLAVIO MOTA MORAIS SILVEIRA</t>
  </si>
  <si>
    <t>2020NE01163</t>
  </si>
  <si>
    <t>FOLHA DE PAGAMENTO ESPECIAL 166.2020.SFP, PI 2020.014385. 
13O.SALARIO INTEGRAL 0028</t>
  </si>
  <si>
    <t>2020NE01165</t>
  </si>
  <si>
    <t>Contribuição Patronal sobre 13º salário de servidor exonerado, conforme FOLHA DE PAGAMENTO ESPECIAL 166.2020.SFP e demais documentos do PI 2020.014385.</t>
  </si>
  <si>
    <t>2020NE01167</t>
  </si>
  <si>
    <t xml:space="preserve">FOLHA DE PAGAMENTO ESPECIAL </t>
  </si>
  <si>
    <t>2020NE01169</t>
  </si>
  <si>
    <t>2020NE01170</t>
  </si>
  <si>
    <t>2020NE01171</t>
  </si>
  <si>
    <t xml:space="preserve"> ESDRA VICENTE DA SILVA BARBOSA</t>
  </si>
  <si>
    <t>Aquisição de equipamentos, materiais e ferramentas de informática, utilizando Ata de Sistema de Registro de Preços do Pregão Eletrônico 4.036/2019-CPL/MP/PGJ-SRP, conforme NAD Nº 229.2020.DOF - ORÇAMENTO.0521380.2020.012332 e demais documentos do PI 2020.012332.</t>
  </si>
  <si>
    <t>2020NE01172</t>
  </si>
  <si>
    <t>Aquisição de equipamentos, materiais e ferramentas de informática, utilizando Ata de Sistema de Registro de Preços do Pregão Eletrônico 4.036/2019-CPL/MP/PGJ-SRP, conforme NAD Nº 230.2020.DOF - ORÇAMENTO.0521385.2020.012332 e demais documentos do PI 2020.012332.</t>
  </si>
  <si>
    <t>2020NE01173</t>
  </si>
  <si>
    <t>Referente ao pagamento de diárias fora do Estado</t>
  </si>
  <si>
    <t>2020NE01174</t>
  </si>
  <si>
    <t>Antecipação do valor total dos proventos advindos da diferença da Parcela Autônoma de Equivalência - PAE, a que tem direito o Exmo. Sr. Procurador de Justiça aposentado, Dr. FRANCISCO DAS CHAGAS SANTIAGO CRUZ , a fim de compor despesas durante a realização de tratamento de saúde, conforme Despacho Nº 324.2020.07AJSUBADM.0522213.2020.014581 e demais documentos do PI 2020.014581.</t>
  </si>
  <si>
    <t>2020NE01175</t>
  </si>
  <si>
    <t>quisição de mobiliário, destinados ao atendimento das necessidades da Procuradoria-Geral de Justiça - PGJ, utilizando Ata de Registro de Preços do PE 4.004/2020-CPL/MP/PGJ, conforme NAD Nº 233.2020.DOF - ORÇAMENTO.0523412.2020.014649 e demais documentos do PI 2020.014649.</t>
  </si>
  <si>
    <t>2020NE01176</t>
  </si>
  <si>
    <t xml:space="preserve"> KENTHERM TECHNOLOGIE INDUSTRIA E COMERCIO DE EQUIPAMENTOS</t>
  </si>
  <si>
    <t xml:space="preserve">
CONTRATAÇÃO EMERGENCIAL PARA AQUISIÇÃO DE MATERIAIS PERMANENTES (Gabinetes de Desinfecção), EM DECORRÊNCIA DA PANDEMIA DA DOENÇA COVID-19, PARA ATENDIMENTO ÀS NECESSIDADES DA PROCURADORIA-GERAL DE JUSTIÇA/ MINISTÉRIO PÚBLICO DO ESTADO DO AMAZONAS, CONFORME NAD Nº 216.2020.DOF - ORÇAMENTO.0517978.2020.013503, DESPACHO Nº 302.2020.02AJ-SUBADM.0522975.2020.013503 E DEMAIS DOCUMENTOS DO PI 2020.013503.</t>
  </si>
  <si>
    <t>2020NE01177</t>
  </si>
  <si>
    <t xml:space="preserve"> GS COMERCIO DE INFORMATICA LTDA</t>
  </si>
  <si>
    <t>Aquisição de equipamentos, materiais e ferramentas de informática, utilizando Ata de Sistema de Registro de Preços do Pregão Eletrônico 4.036/2019-CPL/MP/PGJ-SRP, conforme NAD Nº 231.2020.DOF - ORÇAMENTO.0523324.2020.014161 e demais documentos do PI 2020.014161.</t>
  </si>
  <si>
    <t>2020NE01178</t>
  </si>
  <si>
    <t>Aquisição de equipamentos, materiais e ferramentas de informática, utilizando Ata de Sistema de Registro de Preços do Pregão Eletrônico 4.036/2019-CPL/MP/PGJ-SRP, conforme NAD Nº 232.2020.DOF - ORÇAMENTO.0523352.2020.014161 e demais documentos do PI 2020.014161.</t>
  </si>
  <si>
    <t>2020NE01179</t>
  </si>
  <si>
    <t xml:space="preserve"> BRASOFTWARE INFORMATICA LTDA</t>
  </si>
  <si>
    <t>Aquisição de 10 (dez) licenças de software para Upgrade do Sistema Operacional Windows 10 Home para o Windows 10 PRO, visando suprir as necessidades das unidades do Ministério Público do Amazonas (MPAM), conforme NAD Nº 234.2020.DOF - ORÇAMENTO.0523421.2020.013688. Despacho Nº 331.2020.07AJ-SUBADM.0523871.2020.013688 e demais documentos do PI 2020.013688.</t>
  </si>
  <si>
    <t>2020NE01180</t>
  </si>
  <si>
    <t>Aquisição de equipamento permanente de ar condicionado, a fim de substituir o sistema de refrigeração do 4º andar do prédio da Procuradoria-Geral de Justiça/MPAM, conforme NAD Nº 227.2020.DOF - ORÇAMENTO.0521350.2020.014042, Despacho Nº 327.2020.07AJ-SUBADM.0523272.2020.014042 e demais documentos do PI 2020.014042.</t>
  </si>
  <si>
    <t>2020NE01181</t>
  </si>
  <si>
    <t xml:space="preserve"> CARLOS ALEXANDRE DOS SANTOS NOGUEIRA</t>
  </si>
  <si>
    <t>Fornecimento de suprimento de fundos ao servidor Carlos Alexandre dos Santos Nogueira, Chefe do Setor de Infraestrutura e Telecomunicações, devendo correr à conta da rubrica 3.3.90.39-89 - Outros Serviços de Terceiros PJ (Adiantamentos), no valor de R$ 5.000,00 (cinco mil reais), conforme Portaria n.º 0470/2020/SUBADM e demais documentos do PI 2020.013765.</t>
  </si>
  <si>
    <t>2020NE01182</t>
  </si>
  <si>
    <t>Fornecimento de suprimento de fundos ao servidor Carlos Alexandre dos Santos Nogueira, Chefe do Setor de Infraestrutura e Telecomunicações, devendo correr à conta da rubrica 3.3.90.30-89 - Material de Consumo (Adiantamentos), no valor de R$ 5.000,00 (cinco mil reais), conforme Portaria n.º 0461/2020/SUBADM e demais documentos do PI 2020.013766.</t>
  </si>
  <si>
    <t>2020NE01183</t>
  </si>
  <si>
    <t>Pagamento de rescisão de servidor exonerado. PI 2020.014857. FOLHA DE PAGAMENTO ESPECIAL 200.2020.SFP.</t>
  </si>
  <si>
    <t>2020NE01184</t>
  </si>
  <si>
    <t>2020NE01185</t>
  </si>
  <si>
    <t>2020NE01186</t>
  </si>
  <si>
    <t>Contribuição Patronal sobre 13º salário de servidor exonerado, conforme FOLHA DE PAGAMENTO ESPECIAL 200.2020.SFP e demais documentos do PI 2020.014857.</t>
  </si>
  <si>
    <t>2020NE01187</t>
  </si>
  <si>
    <t xml:space="preserve">PAGAMENTO DE AUXÍLIO-ALIMENTAÇÃO AOS MEMBROS E SERVIDORES DA PGJ/AM, NO MÊS DE SETEMBRO DE 2020, BEM COMO PAGAMENTO DE AUXÍLIO-ALIMENTAÇÃO A SERVIDORES CEDIDOS PARA AS PROMOTORIAS DE JUSTIÇA DO INTERIOR DO ESTADO DO AMAZONAS, NO MÊS DE AGOSTO DE 2020, CONFORME ATO PGJ Nº 239/2007, RESPECTIVOS TERMOS DE CONVÊNIO E RESUMO DA FOLHA. </t>
  </si>
  <si>
    <t>2020NE01190</t>
  </si>
  <si>
    <t xml:space="preserve"> CENTRAL EMPREENDIMENTOS LTDA ME</t>
  </si>
  <si>
    <t>Pagamento do reconhecimento de dívida junto à empresa CENTRAL EMPREENDIMENTOS LTDA, derivada da Tomada de Preços n.º 2.001/2017-CPL/MP/PGJ, no valor de R$ 101.866,18 (cento e um mil, oitocentos e sessenta e seis reais e dezoito centavos), relativo ao Contrato Administrativo n.º 002/2018-MP/PGJ, que visava à execução de obra, visando à construção do prédio destinado à instalação da Promotoria de Justiça de Coari ¿ Amazonas, conforme PI 2019.015180.</t>
  </si>
  <si>
    <t>3- TOMADA DE PREÇO</t>
  </si>
  <si>
    <t>2020NE01193</t>
  </si>
  <si>
    <t>Complemento aos Empenhos 321/2019, 284/2020, 413/2020, 677/2020 e 874/2020, relativos à licença de uso mensal do SAJ/MP.</t>
  </si>
  <si>
    <t>2020NE01194</t>
  </si>
  <si>
    <t xml:space="preserve">Complementação às Notas de Empenho 322/2019, 285/2020, 414/2020, 678/2020 e 875/2020, referentes ao Serviço sobre infraestrutura.
</t>
  </si>
  <si>
    <t>2020NE01195</t>
  </si>
  <si>
    <t>2020NE01196</t>
  </si>
  <si>
    <t>2020NE01197</t>
  </si>
  <si>
    <t>2020NE01198</t>
  </si>
  <si>
    <t>Pagamento de taxa de administração para Amazonprev, referente à competência 08/2020, mês-base 08/2019, despacho Nº 231.2020.02AJ-SUBADM.0502428.2019.023634 e demais documentos do PI 2019.023634.</t>
  </si>
  <si>
    <t>2020NE01199</t>
  </si>
  <si>
    <t>2020NE01201</t>
  </si>
  <si>
    <t xml:space="preserve"> O P C DISTRIBUIDORA LTDA EPP</t>
  </si>
  <si>
    <t>VALOR QUE SE EMPENHA PARA AJUSTE CONTÁBIL, REFERENTE À NOTA DE EMPENHO 2019NE01058, CONFORME DESPACHO Nº 4.2020.DOF - CONTABILIDADE.0475889.2020.005074 E DEMAIS DOCUMENTOS DO PI 2020.005074.</t>
  </si>
  <si>
    <t>2020NE01202</t>
  </si>
  <si>
    <t>Aquisição de 1 (um) aparelho Condicionador de ar, tipo split de 18.000 BTUs, com instalação inclusa em estruturas de até três metros de altura, a ser instalado na 1ª Promotoria de Justiça da Comarca de Maués, utilizando Ata de Sistema de Registro de Preços do Pregão Eletrônico 4.002/2020-CPL/MP/PGJ-SRP, conforme NAD Nº 235.2020.DOF - ORÇAMENTO.0524590.2020.014837 e demais documentos do PI 2020.014837.</t>
  </si>
  <si>
    <t>2020NE01203</t>
  </si>
  <si>
    <t>Aquisição de quadro branco, para atender as demandas da Promotoria de Boca do Acre, nº 4.008/2020-CPL/MP/PGJ-SRP, conforme NAD Nº 236.2020.DOF - ORÇAMENTO.0524637.2020.014700 e demais documentos do PI 2020.014700.</t>
  </si>
  <si>
    <t>2020NE01204</t>
  </si>
  <si>
    <t>Pagamento de diárias fora do estado,</t>
  </si>
  <si>
    <t>2020NE01209</t>
  </si>
  <si>
    <t>2020NE01210</t>
  </si>
  <si>
    <t xml:space="preserve">DIÁRIA NO ESTADO </t>
  </si>
  <si>
    <t>2020NE01211</t>
  </si>
  <si>
    <t>2020NE01212</t>
  </si>
  <si>
    <t xml:space="preserve"> LUCIANA DE SOUZA CARVALHO</t>
  </si>
  <si>
    <t>2020NE01213</t>
  </si>
  <si>
    <t xml:space="preserve"> JOAO CLOVES VIEIRA</t>
  </si>
  <si>
    <t>2020NE01214</t>
  </si>
  <si>
    <t>Aquisição de condicionador de ar, destinado ao atendimento das necessidades do CAOCRIMO, utilizando Ata de Registro de Preços do PE 4.002/2020¿-CPL/MP/PGJ, conforme NAD Nº 242.2020.DOF - ORÇAMENTO.0528334.2020.014133 e demais documentos do PI 2020.014133.</t>
  </si>
  <si>
    <t>2020NE01216</t>
  </si>
  <si>
    <t>Aquisição de condicionador de ar, destinado ao atendimento das necessidades da Secretaria de Órgãos Colegiados, utilizando Ata de Registro de Preços do PE 4.002/2020¿-CPL/MP/PGJ, conforme NAD Nº 241.2020.DOF - ORÇAMENTO.0528293.2020.002026 e demais documentos do PI 20200.002026.</t>
  </si>
  <si>
    <t>2020NE01217</t>
  </si>
  <si>
    <t>Instalação de 01 (uma) unidade de equipamento do item 01 ¿ Condicionador de Ar tipo Split Inverter 12.000 Btu´s, em estruturas acima de três metros, utilizando Ata de Registro de Preços do PE 4.002/2020-CPL/MP/PGJ, conforme NAD Nº 239.2020.DOF - ORÇAMENTO.0527142.2019.027232 e demais documentos do PI 2019.027232.</t>
  </si>
  <si>
    <t>2020NE01218</t>
  </si>
  <si>
    <t>Pagamento das faturas emitidas pela Companhia Humaitaense de Água e Saneamento Básico ¿ COHASB, face à prestação do serviço de fornecimento de água para o prédio das Promotorias de Justiça de Humaitá, no mês de agosto de 2020, conforme Despacho Nº 306.2020.05AJ-SUBADM.0525385.2020.015064 e demais documentos do PI 2020.015064.</t>
  </si>
  <si>
    <t>2020NE01219</t>
  </si>
  <si>
    <t>Aquisição de mobiliário em geral, destinados ao atendimento das necessidades da Procuradoria-Geral de Justiça - PGJ, utilizando Ata de Registro de Preços do PE 4.004/2020¿-CPL/MP/PGJ, conforme NAD Nº 238.2020.DOF - ORÇAMENTO.0527134.2020.014889 e demais documentos do PI 2020.014889.</t>
  </si>
  <si>
    <t>2020NE01220</t>
  </si>
  <si>
    <t>Prorrogação do contrato administrativo nº 035/2018, cujo objeto é a prestação de Serviço Telefônico Fixo Comutado - STFC, nas modalidades LOCAL, DISCAGEM DIRETA GRATUITA (DDG) utilizando o prefixo 0800</t>
  </si>
  <si>
    <t>2020NE01221</t>
  </si>
  <si>
    <t>Contratação de empresa especializada para a prestação de serviços continuados de limpeza e conservação predial, serviços de copa, garçom, lavagem de veículos, jardinagem e recepção, incluindo fornecimento de mão-deobra, materiais e equipamentos, para atender as necessidades do Ministério Público do Estado do Amazonas / Procuradoria-Geral de Justiça, por um período de 12 (doze) meses, conforme NAD Nº 275.2019.DOF.0377940.2019.007481, Despacho Nº 102.2020.03AJ-SUBADM.0457847.2019.00748.</t>
  </si>
  <si>
    <t>2020NE01222</t>
  </si>
  <si>
    <t>Pagamento das faturas da Empresa COSAMA ¿ Companhia de Saneamento do Amazonas, em anexo, referente ao mês de agosto/2020, das Promotorias dos municípios de Tabatinga, Carauari, Codajás e Autazes, todas com vencimento para o dia 28/09/2020, conforme APS Nº 15.2020.SPAT.0527014.2020.015790 e demais documentos do PI 2020.015790.</t>
  </si>
  <si>
    <t>2020NE01223</t>
  </si>
  <si>
    <t>Pagamento da fatura da COHASB - CIA HUMAITAENSE DE ÁGUAS E SENEAM. BÁSICO, em anexo, referente ao mês de JUNHO/2020, da Promotoria de Justiça de Humaitá, com vencimento no dia 28/07/2020, conforme APS Nº 10.2020.SPAT.0496581.2020.011031 e demais documentos do PI 2020.011031.</t>
  </si>
  <si>
    <t>2020NE01224</t>
  </si>
  <si>
    <t xml:space="preserve">Folha de Pagamento para o GRUPO 16 DO ORGAO 114/002 TIPO FOLHA 61 NO MES 09/2020 </t>
  </si>
  <si>
    <t>2020NE01234</t>
  </si>
  <si>
    <t>2020NE01235</t>
  </si>
  <si>
    <t>2020NE01236</t>
  </si>
  <si>
    <t xml:space="preserve">Folha de Pagamento para o GRUPO 41 DO ORGAO 114/003 TIPO FOLHA 61 NO MES 09/2020 </t>
  </si>
  <si>
    <t>2020NE01237</t>
  </si>
  <si>
    <t>2020NE01238</t>
  </si>
  <si>
    <t>2020NE01239</t>
  </si>
  <si>
    <t>2020NE01240</t>
  </si>
  <si>
    <t>Folha de Pagamento para o GRUPO 14 DO ORGAO 114/001 TIPO FOLHA 10 NO MES 09/202</t>
  </si>
  <si>
    <t>2020NE01241</t>
  </si>
  <si>
    <t>Folha de Pagamento para o GRUPO 14 DO ORGAO 114/001 TIPO FOLHA 10 NO MES 09/2020</t>
  </si>
  <si>
    <t>2020NE01242</t>
  </si>
  <si>
    <t>2020NE01243</t>
  </si>
  <si>
    <t>2020NE01244</t>
  </si>
  <si>
    <t>2020NE01245</t>
  </si>
  <si>
    <t>2020NE01246</t>
  </si>
  <si>
    <t>2020NE01247</t>
  </si>
  <si>
    <t>2020NE01248</t>
  </si>
  <si>
    <t>2020NE01249</t>
  </si>
  <si>
    <t>2020NE01250</t>
  </si>
  <si>
    <t>2020NE01251</t>
  </si>
  <si>
    <t>2020NE01252</t>
  </si>
  <si>
    <t>2020NE01253</t>
  </si>
  <si>
    <t>2020NE01254</t>
  </si>
  <si>
    <t>2020NE01255</t>
  </si>
  <si>
    <t>CONTRIBUIÇÃO PATRONAL FFIN ATIVOS (GRUPO 14)  SETEMBRO DE 2020</t>
  </si>
  <si>
    <t>2020NE01256</t>
  </si>
  <si>
    <t>CONTRIBUIÇÃO PATRONAL FFIN INATIVOS (GRUPO 41)  SETEMBRO DE 2020</t>
  </si>
  <si>
    <t>2020NE01257</t>
  </si>
  <si>
    <t>CONTRIBUIÇÃO PATRONAL FFIN PENSIONISTAS (GRUPO 16) SETEMBRO DE 2020</t>
  </si>
  <si>
    <t>2020NE01258</t>
  </si>
  <si>
    <t>Recolhimento de contribuição previdenciária de servidor cedido - EUDO DE LIMA ASSIS JÚNIOR. Contribuição patronal sobre Folha de Pagamento de setembro de 2020.</t>
  </si>
  <si>
    <t>2020NE01259</t>
  </si>
  <si>
    <t>Recolhimento de contribuição previdenciária de servidor cedido VANIR CESAR MARTINS NOGUEIRA. Contribuição patronal sobre Folha de Pagamento de setembro de 2020.</t>
  </si>
  <si>
    <t>2020NE01260</t>
  </si>
  <si>
    <t>Pagamento de gratificação auxílio-moradia no mês de setembro de 2020, em favor de servidores ativos da PGJ/AM, conforme resumo da folha de pagamento e art. 279 da Lei Complementar Estadual 011/1993, alterado pela Lei Complementar 146/2014.
Folha 10, Grupo 14, Ativos.</t>
  </si>
  <si>
    <t>2020NE01261</t>
  </si>
  <si>
    <t xml:space="preserve">Pagamento de auxílio-saúde no mês de setembro de 2020, em favor de membros e servidores ativos e inativos da PGJ/AM, conforme folha de pagamento e art. 33-A, I, da Lei 2.708/2001 e Ato PGJ 042/2015, alterado pelo Ato PGJ 110/2015 (Servidores); e art. 279, III, b, alterado pelo Ato PGJ 109/2015 (Membros).
</t>
  </si>
  <si>
    <t>2020NE01262</t>
  </si>
  <si>
    <t>Pagamento de juros indenizatórios apurados sobre a Parcela Autônoma de Equivalência relativa ao período de set/1994 a out/2002 ¿ Ex-Membros (recálculo 2018), conforme FOLHA DE PAGAMENTO ESPECIAL 207.2020.SFP e demais documentos do PI 2020.016298.</t>
  </si>
  <si>
    <t>2020NE01263</t>
  </si>
  <si>
    <t>Pagamento de juros indenizatórios apurados sobre a Parcela Autônoma de Equivalência relativa ao período de set/1994 a out/2002 ¿ Espólio de MANUEL BRAGA DOS SANTOS. (PAE ¿ Histórica / Recálculo), conforme FOLHA DE PAGAMENTO ESPECIAL 208.2020.SFP e demais documentos do PI 2020.016298.</t>
  </si>
  <si>
    <t>2020NE01264</t>
  </si>
  <si>
    <t>Pagamento de JUROS indenizatórios apurados sobre a Parcela Autônoma de Equivalência relativa ao período de set/1994 a out/2002 ¿ Espólio de GILBERTO RAMOS DA SILVA (PAE Histórica / Recálculo), conforme FOLHA DE PAGAMENTO ESPECIAL 209.2020.SFP.</t>
  </si>
  <si>
    <t>2020NE01265</t>
  </si>
  <si>
    <t>Pagamento de JUROS indenizatórios apurados sobre a Parcela Autônoma de Equivalência relativa ao período de set/1994 a out/2002 ¿ Espólio de EUTICHIO HAIDEM VIEIRA (PAE ¿ Histórica), conforme FOLHA DE PAGAMENTO ESPECIAL 210.2020.SFP.</t>
  </si>
  <si>
    <t>2020NE01266</t>
  </si>
  <si>
    <t>Pagamento de juros indenizatórios apurados sobre a Parcela Autônoma de Equivalência relativa ao período de set/1994 a out/2002 ¿ Espólio de DULCELINA DE SOUZA PEDROSO (PAE Histórica / Recálculo), conforme FOLHA DE PAGAMENTO ESPECIAL 211.2020.SFP.</t>
  </si>
  <si>
    <t>2020NE01267</t>
  </si>
  <si>
    <t>Pagamento de JUROS indenizatórios apurados sobre a Parcela Autônoma de Equivalência relativa ao período de set/1994 a out/2002 ¿ Espólio de ISAAC MARCUS PINTO (PAE ¿ Histórica), conforme FOLHA DE PAGAMENTO ESPECIAL 212.2020.SFP.</t>
  </si>
  <si>
    <t>2020NE01268</t>
  </si>
  <si>
    <t>Pagamento de JUROS indenizatórios apurados sobre a Parcela Autônoma de Equivalência relativa ao período de set/1994 a out/2002 ¿ Espólio de JOÃO LUCIO DE ALMEIDA FERREIRA (PAE Histórica / Recálculo), conforme FOLHA DE PAGAMENTO ESPECIAL 213.2020.SFP.</t>
  </si>
  <si>
    <t>2020NE01269</t>
  </si>
  <si>
    <t>Pagamento de JUROS indenizatórios apurados sobre a Parcela Autônoma de Equivalência relativa ao período de set/1994 a out/2002 ¿ Espólio de POEMA PESSOA FIGLIUOLO (PAE ¿ Histórica), conforme FOLHA DE PAGAMENTO ESPECIAL 214.2020.SFP.</t>
  </si>
  <si>
    <t>2020NE01270</t>
  </si>
  <si>
    <t>Pagamento de JUROS indenizatórios apurados sobre a Parcela Autônoma de Equivalência relativa ao período de set/1994 a out/2002 ¿ Espólio de CARLOS ALBERTO BARBOSA DA SILVA (PAE Histórica / Recálculo), conforme FOLHA DE PAGAMENTO ESPECIAL 215.2020.SFP</t>
  </si>
  <si>
    <t>2020NE01271</t>
  </si>
  <si>
    <t>Pagamento de JUROS indenizatórios apurados sobre a Parcela Autônoma de Equivalência relativa ao período de set/1994 a out/2002 ¿ Espólio de JOÃO BOSCO SÁ VALENTE (PAE ¿ Histórica / Recálculo ¿ Juros), conforme FOLHA DE PAGAMENTO ESPECIAL 217.2020.SFP.</t>
  </si>
  <si>
    <t>2020NE01272</t>
  </si>
  <si>
    <t>2020NE01273</t>
  </si>
  <si>
    <t>Pagamento de JUROS indenizatórios apurados sobre a Parcela Autônoma de Equivalência relativa ao período de set/1994 a out/2002 ¿ Espólio de MITHRIDATES CORREA FILHO (PAE Recálculo ¿ Juros), conforme FOLHA DE PAGAMENTO ESPECIAL 218.2020.SFP.</t>
  </si>
  <si>
    <t>2020NE01274</t>
  </si>
  <si>
    <t>Pagamento de JUROS indenizatórios apurados sobre a Parcela Autônoma de Equivalência relativa ao período de set/1994 a out/2002 ¿ Espólio de RUTH PRESTES GONÇALVES (PAE Recálculo ¿ Juros), conforme FOLHA DE PAGAMENTO ESPECIAL 219.2020.SFP.</t>
  </si>
  <si>
    <t>2020NE01275</t>
  </si>
  <si>
    <t>Pagamento de JUROS indenizatórios apurados sobre a Parcela Autônoma de Equivalência relativa ao período de set/1994 a out/2002 ¿ Espólio de ADALBERTO RIBEIRO DE SOUZA (PAE Recálculo ¿ Juros), conforme FOLHA DE PAGAMENTO ESPECIAL 220.2020.SFP.</t>
  </si>
  <si>
    <t>2020NE01276</t>
  </si>
  <si>
    <t xml:space="preserve"> LEONARDO ABINADER NOBRE</t>
  </si>
  <si>
    <t>Concessão de suprimento de fundos para o custeio de despesas de pequeno vulto com material de consumo, conforme solicitação feita por meio do Memorando n.º 01/2020/2ªPJI, ao senhor Leonardo Abinader Nobre, Promotor de Justiça, conforme PORTARIA Nº 0491/2020/SUBADM e demais documentos do PI 2020.015866.</t>
  </si>
  <si>
    <t>2020NE01277</t>
  </si>
  <si>
    <t>Concessão de suprimento de fundos para o custeio de despesas de pequeno vulto com serviços de terceiros pessoa jurídica, conforme solicitação feita por meio do Memorando n.º 01/2020/2ªPJI, ao senhor Leonardo Abinader Nobre, Promotor de Justiça, conforme PORTARIA Nº 0492/2020/SUBADM e demais documentos do PI 2020.015866.</t>
  </si>
  <si>
    <t>2020NE01278</t>
  </si>
  <si>
    <t xml:space="preserve"> GABRIELA MENDONÇA DA SILVA</t>
  </si>
  <si>
    <t>Par de rádios comunicadores à prova d'água, com alcance mínimo de 30 km, alto-falante para liberar as mãos durante a comunicação, possibilidade de alimentação por baterias recarregáveis, alerta de bateria fraca, com adaptador para carregador com cabo "Y" e conector Micro-USB. Marca/Modelo: Motorola Talkabout T400BR, conforme NAD Nº 240.2020.DOF - ORÇAMENTO.0528274.2020.015006, DESPACHO Nº 255.2020.01AJ-SUBADM.0530072.2020.015006 e demais documentos do PI 2020.015006.</t>
  </si>
  <si>
    <t>2020NE01281</t>
  </si>
  <si>
    <t xml:space="preserve"> PREFEITURA MUNICIPAL DE ALVARAES</t>
  </si>
  <si>
    <t>Empenho para regularização de registros contábeis referentes a obras realizadas pela empresa Gary Ricardo Tavares de Carvalho Serviços ME no município de Alvarães, conforme notas ficais nº 006 e 007, conforme MEMORANDO Nº 8.2020.DOF - CONTABILIDADE.0476068.2020.007967 e demais documentos do PI 2020.007967.</t>
  </si>
  <si>
    <t>2020NE01282</t>
  </si>
  <si>
    <t xml:space="preserve"> PREFEITURA MUNICIPAL DE MANAUS</t>
  </si>
  <si>
    <t>Empenho para regularização contábil dos pagamentos de ISS referentes aos serviços prestados pela empresa SENTER AR ¿ CONDICIONADO LTDA ¿ ME nos meses de novembro/2016, dezembro/2016 e janeiro de 2017, conforme MEMORANDO Nº 49.2020.DOF.0459452.2020.005667 e demais documentos do PI 2020.005667.</t>
  </si>
  <si>
    <t>2020NE01283</t>
  </si>
  <si>
    <t>Empenho para regularização contábil dos pagamentos de contribuição patronal junto ao INSS, referentes aos serviços prestados pela empresa SENTER AR ¿ CONDICIONADO LTDA ¿ ME nos meses de novembro/2016, dezembro/2016 e janeiro de 2017, conforme MEMORANDO Nº 49.2020.DOF.0459452.2020.005667 e demais documentos do PI 2020.005667.</t>
  </si>
  <si>
    <t>2020NE01284</t>
  </si>
  <si>
    <t>2º Termo Aditivo ao Contrato 006/2019-MP/PGJ (2ª Prorrogação), cujo objeto é o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 conforme especificações constantes do Termo de Referência Nº 019.2017.DTIC.</t>
  </si>
  <si>
    <t>2020NE01285</t>
  </si>
  <si>
    <t>2º Termo Aditivo ao Contrato 006/2019-MP/PGJ (2ª Prorrogação), cujo objeto é o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 conforme NAD Nº 237.2020.DOF - ORÇAMENTO.0526714.2020.007884.</t>
  </si>
  <si>
    <t>2020NE01286</t>
  </si>
  <si>
    <t>PARCELAS A SEREM ADITIVADAS AO CONTRATO 006/2019, REFERENTE AO LICENCIAMENTO DE USO MENSAL DO SAJ-MP, PARA FINALIZAÇÃO DA IMPLANTAÇÃO DO SISTEMA, CONFORME CRONOGRAMA DEFINIDO PARA A PRORROGAÇÃO NO PERÍODO DE 01/10/2020 A 11/03/2021, CONFORME NAD Nº 237.2020.DOF - ORÇAMENTO.0526714.2020.007884, DESPACHO Nº 251.2020.01AJ-SUBADM.0528875.2020.007884 E DEMAIS DOCUMENTOS DO PI 2020.007884.</t>
  </si>
  <si>
    <t>2020NE01287</t>
  </si>
  <si>
    <t>2020NE01288</t>
  </si>
  <si>
    <t>2020NE01290</t>
  </si>
  <si>
    <t xml:space="preserve">Aquisição de Equipamento Multimídia, para atender as demandas da DTIC, utilizando Ata de Registro de Preços resultante do Pregão Eletrônico nº 4.031/2019-CPL/MP/PGJ-SRP, conforme NAD Nº 75.2020.DOF - ORÇAMENTO.0462218.2019.016291 e demais documentos do PI 2019.016291.
</t>
  </si>
  <si>
    <t>2020NE01292</t>
  </si>
  <si>
    <t>Aquisição de mobiliário para a Divisão de Controle Interno, utilizando Ata de Sistema de Registro de Preços do Pregão Eletrônico 4.004/2020-CPL/MP/PGJ-SRP, conforme NAD Nº 247.2020.DOF - ORÇAMENTO.0531230.2020.015895 e demais documentos do PI 2020.015895.</t>
  </si>
  <si>
    <t>2020NE01302</t>
  </si>
  <si>
    <t>Aquisição de Condicionadores de Ar, destinados à PJ de Juruá, utilizando Ata de Registro de Preços do PE 4.002/2020-CPL/MP/PGJ, conforme NAD Nº 248.2020.DOF - ORÇAMENTO.0531238.2020.014005 e demais documentos do PI 2020.014005.</t>
  </si>
  <si>
    <t>2020NE01303</t>
  </si>
  <si>
    <t>2020NE01304</t>
  </si>
  <si>
    <t>Folha de Pagamento para o GRUPO 14 DO ORGAO 114/001 TIPO FOLHA 61 NO MES 09/2020</t>
  </si>
  <si>
    <t>2020NE01305</t>
  </si>
  <si>
    <t>2020NE01306</t>
  </si>
  <si>
    <t>2020NE01307</t>
  </si>
  <si>
    <t>2020NE01308</t>
  </si>
  <si>
    <t>2020NE01309</t>
  </si>
  <si>
    <t>2020NE01310</t>
  </si>
  <si>
    <t>2020NE01311</t>
  </si>
  <si>
    <t>2020NE01312</t>
  </si>
  <si>
    <t>2020NE01313</t>
  </si>
  <si>
    <t>2020NE01314</t>
  </si>
  <si>
    <t>Concessão de suprimento de fundos para o custeio de despesas de pequeno vulto com material de consumo, conforme solicitação feita por meio do MEMORANDO Nº 136.2020.DA.0531876.2020.016634, Despacho publicado no dia 28.09.2020 e demais documentos do PI 2020.016634.</t>
  </si>
  <si>
    <t>2020NE01315</t>
  </si>
  <si>
    <t>Concessão de suprimento de fundos para o custeio de despesas com serviços de terceiros pessoa jurídica, conforme solicitação feita por meio do MEMORANDO Nº 12.2020.SCMP.0432432.2020.000958, Despacho publicado no dia 28.09.20 e demais documentos do PI 2020.016634.</t>
  </si>
  <si>
    <t>2020NE01316</t>
  </si>
  <si>
    <t>Concessão de suprimento de fundos para o custeio de despesas de pequeno vulto com material de consumo, conforme PORTARIA Nº 0507/2020/SUBADM e demais documentos do do PI 2020.014531.</t>
  </si>
  <si>
    <t>2020NE01317</t>
  </si>
  <si>
    <t>Concessão de suprimento de fundos para o custeio de despesas com serviços de terceiros pessoa jurídica, conforme PORTARIA Nº 0506/2020/SUBADM e demais documentos do PI 2020.014531.</t>
  </si>
  <si>
    <t>2020NE01318</t>
  </si>
  <si>
    <t>23º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OUTUBRO E NOVEMBRO DE 2020, CONFORME DOCUMENTOS DO PI 2020.015215.</t>
  </si>
  <si>
    <t>2020NE01319</t>
  </si>
  <si>
    <t>2020NE01320</t>
  </si>
  <si>
    <t>Pagamento antecipado da Parcela Autônoma de Equivalência (PAE) à qual tem direito, conforme Despacho Nº 359.2020.07AJ-SUBADM.0531254.2020.015925, Folha de Pagamento Especial 221.2020.SFP e demais documentos do PI 2020.015925.</t>
  </si>
  <si>
    <t>2020NE01321</t>
  </si>
  <si>
    <t>Pagamento de Faturas de Cobranças anexas aos autos, de lavra da empresa CLARO S/A (EMBRATEL), correspondente aos serviços de ligação longa distância nacional - (PVN/LDN), realizados utilizando o código seleção da prestadora - CSP - 21, não cobertos pelo Contrato Administrativo n.º 035/2018-MP/PGJ, que se refere apenas aos serviços de telefonia fixa comutada – STFC.</t>
  </si>
  <si>
    <t>2020NE01322</t>
  </si>
  <si>
    <t>Empenho parar ajuste contábil de encargos patronais, conforme PIs 2019.011403, 2019.010198 e 2019.028019.</t>
  </si>
  <si>
    <t>2020NE01323</t>
  </si>
  <si>
    <t>Empenho para ajuste contábil de encargos com contribuição previdenciária.</t>
  </si>
  <si>
    <t>2020NE01324</t>
  </si>
  <si>
    <t>Encargos com contribuição previdenciária do 13º salário de 2019.</t>
  </si>
  <si>
    <t>2020NE01325</t>
  </si>
  <si>
    <t>Encargos sobre contribuição previdenciária de Roraima.</t>
  </si>
  <si>
    <t>2020NE01326</t>
  </si>
  <si>
    <t>VALOR CORRESPONDENTE À REGULARIZAÇÃO (AJUSTES DE EXERCÍCIOS ANTERIORES) DAS FOLHAS DE PAGAMENTOS DOS MEMBROS E SERVIDORES ATIVOS DA PGJ REFERENTES AOS EXERCÍCIOS DE 2006 E 2007, CONFORME PIS N.º 518873,2011,35341 E 2018.010190, ABAIXO RELACIONADA</t>
  </si>
  <si>
    <t>2020NE01329</t>
  </si>
  <si>
    <t xml:space="preserve"> APOSENTADOS PREVIDENCIARIOS </t>
  </si>
  <si>
    <t xml:space="preserve">PF0000193 </t>
  </si>
  <si>
    <t>VALOR CORRESPONDENTE À REGULARIZAÇÃO (AJUSTES DE EXERCÍCIOS ANTERIORES) DAS FOLHAS DE PAGAMENTO DOS MEMBROS E SERVIDORES INATIVOS DA PGJ REFERENTE AOS EXERCÍCIOS DE 2006 E 2007, CONFORME PIS N.º 518873.2011.35341 E 2018.010190, ABAIXO RELACIONADAS:</t>
  </si>
  <si>
    <t>2020NE01331</t>
  </si>
  <si>
    <t>Devolução do valor depositado a maior, referente ao saldo não aplicado, conforme os comprovantes de depósito juntados aos autos sob o nº 0518875 e o nº 0526791, conforme Despacho Nº 5.2020.DOF - ADIANTAMENTOS / P.CONTAS.0532370.2020.014417 e demais documentos do PI 2020.014417.</t>
  </si>
  <si>
    <t>2020NE01332</t>
  </si>
  <si>
    <t xml:space="preserve"> TIMOTEO AGABO PACHECO DE ALMEIDA</t>
  </si>
  <si>
    <t>Fornecimento de suprimento de fundos o Exmo. Sr. Dr. TIMÓTEO ÁGABO PACHECO DE ALMEIDA, Promotor de Justiça da Promotoria de Maués/AM, Matrícula Funcional 0012645A, a título de adiantamento, para fins de compra de materiais de consumo, conforme Portaria Nº 0462/2020/SUBADM e demais documentos do PI 2020.004351.</t>
  </si>
  <si>
    <t>2020NE01333</t>
  </si>
  <si>
    <t>Fornecimento de suprimento de fundos o Exmo. Sr. Dr. TIMÓTEO ÁGABO PACHECO DE ALMEIDA, Promotor de Justiça da Promotoria de Maués/AM, Matrícula Funcional 0012645A, a título de suprimento de fundos, para fins de contratação de serviço de terceira pessoa jurídica, conforme Portaria Nº 0463/2020/SUBADM e demais documentos do PI 2020.004351.</t>
  </si>
  <si>
    <t>2020NE01334</t>
  </si>
  <si>
    <t>VALOR CORRESPONDENTE À REGULARIZAÇÃO (AJUSTES DE EXERCÍCIOS ANTERIORES) DAS FOLHAS DE PAGAMENTOS DOS MEMBROS E SERVIDORES ATIVOS DA PGJ REFERENTES AOS EXERCÍCIOS DE 2006 E 2007, CONFORME PIS N.º 518873,2011,35341 E 2018.0101</t>
  </si>
  <si>
    <t>2020NE01335</t>
  </si>
  <si>
    <t xml:space="preserve"> PENSIONISTAS PREVIDENCIARIOS </t>
  </si>
  <si>
    <t xml:space="preserve">PF0000195 </t>
  </si>
  <si>
    <t>VALOR CORRESPONDENTE À REGULARIZAÇÃO (AJUSTES DE EXERCÍCIOS ANTERIORES) DAS FOLHAS DE PAGAMENTOS DOS PENSIONISTAS DA PGJ REFERENTES AOS EXERCÍCIOS DE 2006 E 2007, CONFORME PIS N.º 518873.2011.35341 E 2018.010190, ABAIXO RELACIONADAS:</t>
  </si>
  <si>
    <t>2020NE01338</t>
  </si>
  <si>
    <t xml:space="preserve">T O T A L    </t>
  </si>
  <si>
    <t>EMPENHOS E PAGAMENTOS POR FAVORECIDO EXERCICIO ANTERIOR</t>
  </si>
  <si>
    <t>FOLHA DE PAGAMENTO</t>
  </si>
  <si>
    <t>PAE - PENSIONISTA</t>
  </si>
  <si>
    <t>2019NE02006</t>
  </si>
  <si>
    <t>2019NE02011</t>
  </si>
  <si>
    <t>2019NE02053</t>
  </si>
  <si>
    <t>2019NE02068</t>
  </si>
  <si>
    <t>2019NE02084</t>
  </si>
  <si>
    <t>2019NE02088</t>
  </si>
  <si>
    <t xml:space="preserve">CONTRIB.PATRONAL PARA AMAZONPREV </t>
  </si>
  <si>
    <t>2019NE02104</t>
  </si>
  <si>
    <t>INSTITUTO PREVIDENCIARIO DO ESTADO DE RORAIMA</t>
  </si>
  <si>
    <t xml:space="preserve"> RECOLHIMENTO DE CONTRIBUIÇÃO PREVIDENCIÁRIA DE SERVIDOR CEDIDO CONTRIBUIÇÃO PATRONAL SOBRE FOLHA DE PAGAMENTO DE DEZ</t>
  </si>
  <si>
    <t>2019NE02174</t>
  </si>
  <si>
    <t>COMPLEMENTO DO 1º TERMO ADITIVO AO CONTRATO ADMINISTRATIVO Nº 018/2015-MP/PGJ, REFERENTE À LOCAÇÃO DO IMÓVEL SITUADO NA RUA BELO HORIZONTE, 500, ALEIXO, MANAUS</t>
  </si>
  <si>
    <t>5 – DISPENSA DE LICITAÇÃO</t>
  </si>
  <si>
    <t>2019NE00003</t>
  </si>
  <si>
    <t>COMPLEMENTO AO 3º TERMO ADITIVO AO CONTRATO ADMINISTRATIVO N.º 024/2015 – MP/PGJ, REFERENTE A PRESTAÇÃO DE SERVIÇOS DE REDE, COMPREENDENDO ACESSO À METROMAO</t>
  </si>
  <si>
    <t>2019NE00004</t>
  </si>
  <si>
    <t>COMPLEMENTO DO 3º TERMO ADITIVO AO CONTRATO ADMINISTRATIVO N.º 024/2015 - MP/PGJ, REFERENTE A PRESTAÇÃO DE SERVIÇOS DE REDE, COMPREENDENDO ACESSO À METROMAO.</t>
  </si>
  <si>
    <t>2019NE00005</t>
  </si>
  <si>
    <t>T N NETO EIRELI</t>
  </si>
  <si>
    <t>COMPLEMENTO DO CONTRATO ADMINISTRATIVO Nº 024/2018-MP/PGJ, DECORRENTE DO PREGÃO PRESENCIAL Nº 5.004/2018-CPL/MP/PGJ, REFERENTE À PRESTAÇÃO DE SERVIÇOS DE MANUTENÇÃO PREVENTIVA E CORRETIVA, COM FORNECIMENTO DE PEÇAS, PARA OS VEÍCULOS OFICIAIS PERTENCENTES À FROTA DA PROCURADORIA-GERAL DE JUSTIÇA DO ESTADO DO AMAZONAS, POR UM PERÍODO DE 12 MESES,</t>
  </si>
  <si>
    <t>2019NE00030</t>
  </si>
  <si>
    <t>COMPLEMENTO DO CONTRATO ADMINISTRATIVO Nº 032/2018-MP/PGJ, REFERENTE A LOCAÇÃO DE IMÓVEIS.</t>
  </si>
  <si>
    <t>2019NE00032</t>
  </si>
  <si>
    <t>COMPLEMENTO DO CONTRATO ADMINISTRATIVO Nº 046/2018-MP/PGJ, DECORRENTE DO PREGÃO ELETRÔNICO Nº 4.031/2018-CPL/MP/PGJ, REFERENTE À CONTRATAÇÃO DE SERVIÇO DE LINK DE CONECTIVIDADE PONTO A PONTO EM FIBRA ÓPTICA</t>
  </si>
  <si>
    <t>8 – PREGÃO ELETRÔNICO</t>
  </si>
  <si>
    <t>2019NE00040</t>
  </si>
  <si>
    <t>CONTRATAÇÃO DE EMPRESA PARA FORNECIMENTO DE LICENCIAMENTO DE USO MENSAL DO SISTEMA  DE INFORMAÇÃO E GESTÃO DE PROCESSOS JUDICIAIS (PJS) E EXTRAJUDICIAIS (PEJS).</t>
  </si>
  <si>
    <t>6 – INEXÍGÍVEL</t>
  </si>
  <si>
    <t>2019NE00320</t>
  </si>
  <si>
    <t xml:space="preserve"> AGUA PURA ASSESSORIA E SERVICOS LTDA</t>
  </si>
  <si>
    <t>PRORROGAÇÃO DO CONTRATO ADMINISTRATIVO Nº 007/2017, DECORRENTE DO PREGÃO PRESENCIAL  Nº 5.004/2016-CPL/MP/PGJ, CUJO OBJETO É A PRESTAÇÃO DE SERVIÇOS DE ANÁLISE QUÍMICA E BACTERIOLÓGICA DOS EFLUENTES DA ESTAÇÃO DE TRATAMENTO DE EFLUENTES</t>
  </si>
  <si>
    <t>2019NE00370</t>
  </si>
  <si>
    <t>ELEVADORES BRASIL</t>
  </si>
  <si>
    <t>PRORROGAÇÃO DE CONTRATO ADMINISTRATIVO Nº 004/2018, POR MEIO DO SEU 1º TERMO ADITIVO, CUJO OBJETO É A MANUTENÇÃO PREVENTIVA E CORRETIVA DE ELEVADORES, PELO PERÍODO DE 12 (DOZE) MESES</t>
  </si>
  <si>
    <t>2019NE00383</t>
  </si>
  <si>
    <t>E M NEVES DISTRIBUIDORA EIRELI-ME</t>
  </si>
  <si>
    <t>CONTRATAÇÃO DE EMPRESA ESPECIALIZADA PARA PRESTAÇÃO DE SERVIÇOS DE REFORMA DO ESTACIONAMENTO DO PRÉDIO SEDE DA PGJ/MPAM, EM TERRENO LOCALIZADO NA AV. CORONEL TEIXEIRA, N.º 7995, NOVA ESPERANÇA, MANAUS-AM, COM FORNECIMENTO TOTAL DE MÃO DE OBRA, FERRAMENTAS, EQUIPAMENTOS, MATERIAIS DE CONSUMO E MATERIAIS DE REPOSIÇÃO NECESSÁRIOS PARA EXECUÇÃO DOS SERVIÇOS, CONFORME NAD Nº 290.2018.DOF.0250469.2018.004067, PREGÃO PRESENCIAL Nº 5.002/2019-CPL/MP/PGJ E DEMAIS DOCUMENTOS DO PI-2018.004067.</t>
  </si>
  <si>
    <t>2019NE00533</t>
  </si>
  <si>
    <t>PRESTAÇÃO DE SERVIÇOS DE CONECTIVIDADE PONTO A PONTO EM FIBRA ÓPTICA, ATRAVÉS DE CONEXÃO ENTRE AS PONTAS A E B, DECORRENTE DO PREGÃO ELETRÔNICO Nº 4.014/2019-CPL/MP/PGJ</t>
  </si>
  <si>
    <t>2019NE00616</t>
  </si>
  <si>
    <t>PRORROGAÇÃO DO CONTRATO ADMINISTRATIVO Nº 010/2017-MP/PGJ, DECORRENTE DO PREGÃO PRESENCIAL Nº 5.003/2017-CPL/MP/PGJ, CUJO OBJETO É A PRESTAÇÃO DE SERVIÇOS DE MANUTENÇÃO PREVENTIVA E CORRETIVA</t>
  </si>
  <si>
    <t>2019NE00625</t>
  </si>
  <si>
    <t>MILLENNIUM EMPREENDIMENTOS LTDA</t>
  </si>
  <si>
    <t>ADITIVO AO CONTRATO ADMINISTRATIVO Nº 001/2019-MP/PGJ, DECORRENTE DO PREGÃO PRESENCIAL Nº 5.007/2018-CPL/MP/PGJ, REFERENTE À CONTRATAÇÃO DE EMPRESA ESPECIALIZADA PARA PRESTAÇÃO DE SERVIÇOS DE REFORMA DO PRÉDIO-SEDE DA PROMOTORIA DE JUSTIÇA DE HUMAITÁ</t>
  </si>
  <si>
    <t>2019NE00631</t>
  </si>
  <si>
    <t>FRANCISCO W A JUNIOR ENGENHARIA AMBIENTAL</t>
  </si>
  <si>
    <t>PRORROGAÇÃO DO CONTRATO ADMINISTRATIVO Nº 011/2017-MP/PGJ, ATRAVÉS DE SEU 2º TERMO ADITIVO, RELATIVO A PRESTAÇÃO DE SERVIÇO DE DE OPERAÇÃO E MANUTENÇÃO PREVENTIVA E CORRETIVA DA ESTAÇÃO DE TRATAMENTO DE EFLUENTES ¿ ETE, INSTALADA NO PRÉDIO SEDE DA PROCURADORIA-GERAL DE JUSTIÇA DO AMAZONAS, PELO PERÍODO DE 12 (DOZE) MESES</t>
  </si>
  <si>
    <t>2019NE00632</t>
  </si>
  <si>
    <t>PRORROGAÇÃO E SUPRESSÃO DE VALOR DO CONTRATO ADMINISTRATIVO Nº 010/2016-MP/PGJ, ATRAVÉS DO SEU 3º TERMO ADITIVO, VISANDO À PRESTAÇÃO DE SERVIÇOS DE FORNECIMENTO DE ÁGUA POTÁVEL E SISTEMA DE ESGOTO</t>
  </si>
  <si>
    <t>2019NE00648</t>
  </si>
  <si>
    <t>PRORROGAÇÃO DO CONTRATO ADMINISTRATIVO Nº 011/2015-MP/PGJ, ATRAVÉS DE SEU 2º TERMO ADITIVO, REFERENTE À LOCAÇÃO DE IMÓVEL</t>
  </si>
  <si>
    <t>2019NE00656</t>
  </si>
  <si>
    <t>PRORROGAÇÃO DO CONTRATO Nº 020/2018-MP/PGJ, DECORRENTE DO PREGÃO ELETRÔNICO Nº 4.017/2018-CPL/MP/PGJ, PARA PRESTAÇÃO DE SERVIÇOS CONTINUADOS DE DESINSETIZAÇÃO, DESRATIZAÇÃO, DESCUPINIZAÇÃO E DESALOJAMENTO DE POMBOS E MORCEGOS</t>
  </si>
  <si>
    <t>2019NE00667</t>
  </si>
  <si>
    <t>PRORROGAÇÃO DO CONTRATO ADMINISTRATIVO Nº 011/2016, POR MEIO DO 3º TERMO ADITIVO, CUJO OBJETO É A PRESTAÇÃO DE SERVIÇOS DE LICENÇA DE USO DO SISTEMA DE GESTÃO E CONTROLE PATRIMONIAL – AJURI</t>
  </si>
  <si>
    <t>2019NE00768</t>
  </si>
  <si>
    <t>CONTRATAÇÃO DE EMPRESA PARA FORNECIMENTO E DISTRIBUIÇÃO (TRANSPORTE) DE ÁGUA MINERAL POTÁVEL SEM GÁS, DECORRENTE DO PREGÃO ELETRÔNICO N.º 4.010/2019-CPL/MP/PGJ.</t>
  </si>
  <si>
    <t>2019NE00771</t>
  </si>
  <si>
    <t>CONTRATAÇÃO DE SERVIÇOS GRÁFICOS, UTILIZANDO ATA DE REGISTRO DE PREÇOS RESULTANTE DO PREGÃO ELETRÔNICO 4.044-2018</t>
  </si>
  <si>
    <t>2019NE00843</t>
  </si>
  <si>
    <t>PRORROGAÇÃO DO CONTRATO ADMINISTRATIVO Nº 019/2018, POR MEIO DO 1º TERMO ADITIVO, CUJO OBJETO É A LOCAÇÃO DE IMÓVEL.</t>
  </si>
  <si>
    <t>2019NE00846</t>
  </si>
  <si>
    <t>AQUISIÇÃO DE PLACA DE IDENTIFICAÇÃO DA ATA DE REGISTO DE PREÇOS RESULTANTE DO PREGÃO ELETRÔNICO 4.006/2019.</t>
  </si>
  <si>
    <t>2019NE00985</t>
  </si>
  <si>
    <t>RPJ COMERCIO E SERVICOS DA AMAZONIA LTDA</t>
  </si>
  <si>
    <t>CONTRATAÇÃO DE SERVIÇO DE LINK DE CONECTIVIDADE PONTO A PONTO EM FIBRA ÓPTICA, ATRAVÉS DE CONEXÃO ENTRE REDES DE DADOS NAS PORTAS A E B, POR 12 (DOZE) MESES, UTILIZANDO ATA DE REGISTRO DE PREÇOS DO PREGÃO ELETRÔNICO 4.031/2018-CPL/MP/PGJ</t>
  </si>
  <si>
    <t>2019NE00946</t>
  </si>
  <si>
    <t>SERVIÇOS DE LIGAÇÃO LONGA DISTÂNCIA NACIONAL - (PVN/LDN), REALIZADOS UTILIZANDO O CÓDIGO SELEÇÃO DA PRESTADORA - CSP - 21, NÃO COBERTOS PELO CONTRATO ADMINISTRATIVO N.º 035/2018-MP/PGJ (OI S/A), QUE SE REFERE APENAS AOS SERVIÇOS DE TELEFONIA FIXA COMUTADA - STFC, NA MODALIDADE LOCAL</t>
  </si>
  <si>
    <t>2019NE00997</t>
  </si>
  <si>
    <t>CONTRATAÇÃO DE SERVIÇOS DE MANUTENÇÃO PREVENTIVA E CORRETIVA, INCLUSIVE COM A PRESTAÇÃO DE SERVIÇOS EMERGENCIAIS FORA DO HORÁRIO COMERCIAL, EM FINAIS DE SEMANA E FERIADOS, COM FORNECIMENTO DE PEÇAS PARA OS VEÍCULOS OFICIAIS PERTENCENTES À FROTA DA PROCURADORIA-GERAL DE JUSTIÇA DO ESTADO DO AMAZONAS, POR UM PERÍODO DE 12 MESES</t>
  </si>
  <si>
    <t>2019NE00999</t>
  </si>
  <si>
    <t>AOVS SISTEMAS DE INFORMATICA LTDA</t>
  </si>
  <si>
    <t>CONTRATAÇÃO DE EMPRESA PRESTADORA DE SERVIÇO DE CAPACITAÇÃO A DISTÂNCIA, MEDIANTE A DISPONIBILIZAÇÃO DE ACESSO À PLATAFORMA DE APRENDIZAGEM VIRTUAL DENOMINADA ALURA, POR MEIO DE LICENÇAS ROTATIVAS, PARA O PERÍODO DE 12 (DOZE) MESES,</t>
  </si>
  <si>
    <t>2019NE01092</t>
  </si>
  <si>
    <t xml:space="preserve"> J ROZENDO DA SILVA</t>
  </si>
  <si>
    <t>CONTRATAÇÃO DE EMPRESA PARA PRESTAÇÃO DE SERVIÇO DE HIGIENIZAÇÃO DAS BECAS UTILIZADAS PELOS EXMOS SRS PROCURADORES DE JUSTIÇA COM ATUAÇÃO NA CÂMARAS RECURSAIS DO EGRÉGIO TJAM.</t>
  </si>
  <si>
    <t>2019NE01107</t>
  </si>
  <si>
    <t>SAO PEDRO COMERCIO DE FERRAGENS LTDA</t>
  </si>
  <si>
    <t>Aquisição de Materiais elétricos, registrado no Pregão Eletrônico 4.039/2018-CP/MP/PGJ, conforme NAD Nº 237.2019.DOF.0367223.2019.014755 e demais documentos do PI 2019.014755.</t>
  </si>
  <si>
    <t>2019NE01137</t>
  </si>
  <si>
    <t>AQUISIÇÃO DE COMPUTADORES UTILIZANDO ATA DE REGISTRO DE PREÇOS RESULTANTE DO PREGÃO ELETRÔNICO Nº 4.011/2019-CPL/MP/PGJ</t>
  </si>
  <si>
    <t>2019NE01145</t>
  </si>
  <si>
    <t>SERRANA SISTEMAS DE ENERGIA</t>
  </si>
  <si>
    <t>Aquisição de computadores utilizando Ata de Registro de Preços resultante do Pregão Eletrônico Nº 4.011/2019-CPL/MP/PGJ¿, conforme NAD Nº 220.2019.DOF.0364581.2019.016279 e demais documentos do PI 2019.016279.</t>
  </si>
  <si>
    <t>2019NE01146</t>
  </si>
  <si>
    <t>AQUISIÇÃO DE PLACAS DE IDENTIFICAÇÃO DE SALAS PARA O COMITÊ INSTITUCIONAL DE RECUPERAÇÃO DE ATIVOS – CIRA, RESULTANTE DO PREGÃO 4.006/2019-CPL/MP/PGJ</t>
  </si>
  <si>
    <t>2019NE01265</t>
  </si>
  <si>
    <t xml:space="preserve"> BRAGA MOTOS LTDA</t>
  </si>
  <si>
    <t>AQUISIÇÃO DE 03 (TRES) VEÍCULOS DE DUAS RODAS PARA SERVIÇOS DE ENTREGA DE DOCUMENTO</t>
  </si>
  <si>
    <t>2019NE01266</t>
  </si>
  <si>
    <t>CONTRATAÇÃO DE EMPRESA ESPECIALIZADA PARA PRESTAÇÃO DE SERVIÇOS DE AGENCIAMENTO DE VIAGEM, DECORRENTE DO PREGÃO ELETRÔNICO N.º 4.026/2019 – CPL/MP/PGJ</t>
  </si>
  <si>
    <t>2019NE01300</t>
  </si>
  <si>
    <t xml:space="preserve">PRORROGAÇÃO DO CONTRATO ADMINISTRATIVO 018/2015, REFERENTE A LOCAÇÃO DO IMÓVEL NA RUA BELO HORIZONTE, N° 500, ALEIXO, MANAUS/AM, PARA ABRIGAR A INSTALAÇÃO DE ÓRGÃOS DO MP/AM </t>
  </si>
  <si>
    <t>2019NE01313</t>
  </si>
  <si>
    <t>GLOBAL DISTRIBUIÇÃO DE BENS DE CONSUMO LTDA</t>
  </si>
  <si>
    <t>AQUISIÇÃO DE EQUIPAMENTOS VISANDO ATENDER ÀS DEMANDAS DO CENTRO DE APOIO OPERACIONAL DE COMBATE AO CRIME ORGANIZADO (CAO-CRIMO) DO MINISTÉRIO PÚBLICO DO ESTADO DO AMAZONAS, CONFORME NAD Nº 121.2019.DOF.0322674.2018.011261, Despacho Nº 390.2019.02AJ-SUBADM.0378456.2018.011261 E DEMAIS DOCUMENTOS DO PI 2018.011261.</t>
  </si>
  <si>
    <t>2019NE01339</t>
  </si>
  <si>
    <t xml:space="preserve">ADITIVO de Contrato Administrativo nº 004/2018, por meio do 2º Termo Aditivo com a empresa BRASIL ELEVADORES, em razão de acréscimo de 01 equipamento para manutenção preventiva e corretiva de elevadores, pelo período de 12 meses, </t>
  </si>
  <si>
    <t>2019NE01342</t>
  </si>
  <si>
    <t xml:space="preserve"> CENTROESTE AR CONDICIONADO EIRELI</t>
  </si>
  <si>
    <r>
      <rPr>
        <sz val="14"/>
        <rFont val="Arial"/>
        <family val="2"/>
      </rPr>
      <t xml:space="preserve">AQUISIÇÃO DE CONDICIONADOR DE AR TIPO SPLIT INVERTER, 18.000 BTUS, </t>
    </r>
    <r>
      <rPr>
        <sz val="14"/>
        <color indexed="8"/>
        <rFont val="Arial"/>
        <family val="2"/>
      </rPr>
      <t>RESULTANTE DO PREGÃO ELETRÔNICO Nº4.046 / 2018</t>
    </r>
  </si>
  <si>
    <t>2019NE01345</t>
  </si>
  <si>
    <r>
      <rPr>
        <sz val="14"/>
        <rFont val="Arial"/>
        <family val="2"/>
      </rPr>
      <t xml:space="preserve">AQUISIÇÃO DE CONDICIONADOR DE AR, DECORRENTE </t>
    </r>
    <r>
      <rPr>
        <sz val="14"/>
        <color indexed="8"/>
        <rFont val="Arial"/>
        <family val="2"/>
      </rPr>
      <t>DO PREGÃO ELETRÔNICO 4.046/2018-CPL/PGJ/MP</t>
    </r>
  </si>
  <si>
    <t>2019NE01355</t>
  </si>
  <si>
    <r>
      <rPr>
        <sz val="14"/>
        <rFont val="Arial"/>
        <family val="2"/>
      </rPr>
      <t>AQUISIÇÃO DE CONDICIONADOR DE AR, DECORRENTE</t>
    </r>
    <r>
      <rPr>
        <sz val="14"/>
        <color indexed="8"/>
        <rFont val="Arial"/>
        <family val="2"/>
      </rPr>
      <t xml:space="preserve"> DO PREGÃO ELETRÔNICO 4.046/2018-CPL/PGJ/MP</t>
    </r>
  </si>
  <si>
    <t>2019NE01356</t>
  </si>
  <si>
    <t>ORBITY COMÉRCIO DE MATERIAL PUBLICITÁRIO LTDA - EPP</t>
  </si>
  <si>
    <t>Aquisição de placas de identificação, utilizando a Ata de Registro de Preços N° 8.2019.CPL. resultante do Pregão 4.006/2019-CPL/MP/PGJ-SRP,</t>
  </si>
  <si>
    <t>2019NE01375</t>
  </si>
  <si>
    <t xml:space="preserve"> 3D PROJETOS E ASSESSORIA EM INFORMATICA LTDA  EPP</t>
  </si>
  <si>
    <r>
      <rPr>
        <sz val="14"/>
        <rFont val="Arial"/>
        <family val="2"/>
      </rPr>
      <t xml:space="preserve">AQUISIÇÃO DE SCANNERS, </t>
    </r>
    <r>
      <rPr>
        <sz val="14"/>
        <color indexed="8"/>
        <rFont val="Arial"/>
        <family val="2"/>
      </rPr>
      <t>RESULTANTE DO PREGÃO ELETRÔNICO 4.011/2019</t>
    </r>
  </si>
  <si>
    <t>2019NE01383</t>
  </si>
  <si>
    <t>E S RIBEIRO</t>
  </si>
  <si>
    <t xml:space="preserve">AQUISIÇÃO DE EQUIPAMENTOS VISANDO ATENDER ÀS DEMANDAS DO CENTRO DE APOIO OPERACIONAL DE COMBATE AO CRIME ORGANIZADO (CAO-CRIMO) DO MINISTÉRIO PÚBLICO DO ESTADO DO AMAZONAS, </t>
  </si>
  <si>
    <t>2019NE01384</t>
  </si>
  <si>
    <t xml:space="preserve"> KELP SERVICOS MEDICOS LTDA </t>
  </si>
  <si>
    <t xml:space="preserve">CONTRATAÇÃO DE PJ PARA PRESTAÇÃO DE SERVIÇOS DE JUNTA DE ESPECIALISTAS PARA REALIZAR AVALIAÇÃO PSICOLÓGICA E PSIQUIÁTRICA DA ADAPTAÇÃO AO CARGO </t>
  </si>
  <si>
    <t>2019NE01411</t>
  </si>
  <si>
    <t>AQUISIÇÃO DE SCANNER, CONFORME NAD Nº 303.2019, CONFORME PREGÃO ELETRÔNICO 4.011/2019-CPL/PJG/MP</t>
  </si>
  <si>
    <t>2019NE01416</t>
  </si>
  <si>
    <t xml:space="preserve"> PANIFICADORA MASTER PAN LTDA</t>
  </si>
  <si>
    <r>
      <rPr>
        <sz val="14"/>
        <rFont val="Arial"/>
        <family val="2"/>
      </rPr>
      <t xml:space="preserve">CONTRATAÇÃO DE SERVIÇO DE BUFÊ (CAFÉ DA MANHÃ), </t>
    </r>
    <r>
      <rPr>
        <sz val="14"/>
        <color indexed="8"/>
        <rFont val="Arial"/>
        <family val="2"/>
      </rPr>
      <t>CONFORME PREGÃO ELETRÔNICO 40.035/2018-CPL/MP/PGJ</t>
    </r>
  </si>
  <si>
    <t>2019NE01420</t>
  </si>
  <si>
    <r>
      <rPr>
        <sz val="14"/>
        <rFont val="Arial"/>
        <family val="2"/>
      </rPr>
      <t xml:space="preserve">5º TERMO ADITIVO AO CONTRATO ADMINISTRATIVO N.º 020/2017/MP/PGJ, </t>
    </r>
    <r>
      <rPr>
        <sz val="14"/>
        <color indexed="8"/>
        <rFont val="Arial"/>
        <family val="2"/>
      </rPr>
      <t>PARA LIMPEZA E CONSERVAÇÃO.</t>
    </r>
  </si>
  <si>
    <t>2019NE01421</t>
  </si>
  <si>
    <t>CONFECCOES DEMASI LTDA</t>
  </si>
  <si>
    <t>Aquisição de beca de gala de Procurador de Justiça, bem como capa de sessão do egrégio Colégio de Procuradores de Justiça, para utilização pelo(a) novel Procurador(a) de Justiça, quando da entrada em exercício, após o julgamento do Concurso de Promoção inaugurado pelo Edital nº 002/2019-CSMP, conforme NAD Nº 302.2019.DOF.0384103.2019.019894, Despacho Nº 339.2019.03AJ-SUBADM.0387328.2019.019894 e demais documentos do PI 2019.019894.</t>
  </si>
  <si>
    <t>2019NE01422</t>
  </si>
  <si>
    <r>
      <rPr>
        <sz val="14"/>
        <rFont val="Arial"/>
        <family val="2"/>
      </rPr>
      <t>6º TERMO ADITIVO AO CONTRATO ADMINISTRATIVO N.º 020/2017/MP/PGJ,</t>
    </r>
    <r>
      <rPr>
        <sz val="14"/>
        <color indexed="8"/>
        <rFont val="Arial"/>
        <family val="2"/>
      </rPr>
      <t xml:space="preserve"> PARA SERVIÇO DE LIMPEZA E CONSERVAÇÃO.</t>
    </r>
  </si>
  <si>
    <t>2019NE01423</t>
  </si>
  <si>
    <t>TEIXEIRA IMPRESSAO DIGITAL E SOLUCOES GRAFICAS LTDA</t>
  </si>
  <si>
    <t xml:space="preserve">Aquisição de Material Gráfico em virtude da realização do XVII Concurso de Júri Simulado do Ministério Público do Estado do Amazonas, nos dias de 05 e 06 de novembro, utilizando Ata de Registro de Preços de N° 004/2019-CPL/MPAM/PGJ, resultante do Pregão Eletrônico 4.044/ 2018CPL/MPAM/PGJ-SRP, </t>
  </si>
  <si>
    <t>2019NE01495</t>
  </si>
  <si>
    <t>S N A COMERCIO DE FERRAMENTAS LTDA ME</t>
  </si>
  <si>
    <t>Aquisição de quadros acrílicos para a Divisão de Recursos Humanos - DRH, utilizando Ata de Registro de Preços resultante do Pregão Eletrônico 4.017/2019, conforme NAD Nº 314.2019.DOF.0388415.2019.020232, Despacho Nº 1744.2019.SUBADM.0386666.2019.020232 e demais documentos do PI 2019.020232.</t>
  </si>
  <si>
    <t>2019NE01500</t>
  </si>
  <si>
    <t>Contratação de serviços de locação de 12 (doze) vestes talares (becas), de tamanhos variados, para o XVI Concurso de Júri Simulado, a ser realizado nos dias 05 e 06 novembro de 2019 (12 x 2 dias = 24 unid.), nesta Procuradoria ¿ Geral de Justiça/ Ministério Público do Estado do Amazonas</t>
  </si>
  <si>
    <t>5- DISPENSA DE LICITAÇÃO</t>
  </si>
  <si>
    <t>2019NE01548</t>
  </si>
  <si>
    <t>OBJETO A LOCAÇÃO DE IMÓVEL REGULARIZADO NAS PROXIMIDADES DA UNIDADE ANEXO - ALEIXO</t>
  </si>
  <si>
    <t>2019NE01554</t>
  </si>
  <si>
    <t>SYLVIA P DA COSTA RAMOS EPP</t>
  </si>
  <si>
    <t>Aquisição de material de consumo voltado ao grupo de material de higiene e limpeza, destinado ao atendimento das necessidades funcionais desta Procuradoria Geral de Justiça - PGJ, conforme NAD Nº 264.2019.DOF.0374276.2019.006447, Despacho Nº 387.2019.01AJ-SUBADM.0392801.2019.006447 e demais processos do PI 2019.006447.</t>
  </si>
  <si>
    <t>2019NE01564</t>
  </si>
  <si>
    <t>HUGHES TELECOMUNICAÇÕES DO BRASIL LTDA</t>
  </si>
  <si>
    <t>2º Prorrogação do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 pelo período de 12 (doze) meses, conforme NAD Nº 341.2019.DOF.0393797.2019.013628, Despacho Nº 474.2019.02AJ-SUBADM.0395718.2019.013628 e demais documentos do PI 2019.013628.</t>
  </si>
  <si>
    <t>2019NE01577</t>
  </si>
  <si>
    <t>WAGNER DE ALBUQUERQUE PINTO</t>
  </si>
  <si>
    <t>Contratação de Serviço de Bufê (café da manhã), com a finalidade de realizar a confraternização mensal dos aposentados e pensionistas, nas dependências do PAAP no dia 25/10/2019, utilizando Ata de Registro de Preços de N°18 / 2019.CPL, resultante do Pregão Eletrônico 4.030/ 2019CPL/MPAM/PGJ-SRP, conforme NAD Nº 343.2019.DOF.0394583.2019.022278 e demais documentos do PI 2019.022278</t>
  </si>
  <si>
    <t>2019NE01587</t>
  </si>
  <si>
    <t>VLF MAQUINAS E SOLUÇÕES EMPRESARIAIS LTDA ME</t>
  </si>
  <si>
    <t>Aquisição de fragmentadoras nível P-5 (Norma DIN 66399), para atender às necessidades desta PGJ/ MPAM, utilizando Ata de Registro de Preços n° 16/2019 resultante do Pregão Eletrônico nº. 4.018/2019-CPL/MP/PGJ-SRP</t>
  </si>
  <si>
    <t>2019NE01589</t>
  </si>
  <si>
    <t>Fornecimento de Coffee Break para I Seminário sobre a Utilização de Recursos Públicos na Educação, dia 31/10, de 9h às 16h, no Auditório Gebes Mello de Medeiros, utilizando ARP decorrente do PE 4.044/2018, conforme NAD Nº 356.2019.DOF.0400892.2019.021281 e demais documentos do PI 2019.021281</t>
  </si>
  <si>
    <t>2019NE01608</t>
  </si>
  <si>
    <t xml:space="preserve"> ELETRICA MANAUS LTDA</t>
  </si>
  <si>
    <t>AQUISIÇÃO DE MATERIAIS ELÉTRICOS, HIDRÁULICOS E OUTROS MATERIAIS DE MANUTENÇÃO PREDIAL PARA ATENDER AS  NECESSIDADES DA PROCURADORIA-GERAL DE JUSTIÇA/MPAM, CONFORME PREGÃO ELETRÔNICO 4.039/2018-CPL/MP/PGJ</t>
  </si>
  <si>
    <t>2019NE01671</t>
  </si>
  <si>
    <t xml:space="preserve"> CJ LOCADORA DE VEICULOS E COMERCIO DE MATERIAIS ELETRICOS EIRELI </t>
  </si>
  <si>
    <t>2019NE01676</t>
  </si>
  <si>
    <t xml:space="preserve"> J &amp; M COMERCIO E SERVICOS DE TELECOMUNICACOES E INFORMATICA LTDA</t>
  </si>
  <si>
    <t>2019NE01678</t>
  </si>
  <si>
    <t>AQUISIÇÃO DE FORNO DE MICRO-ONDAS, PARA EQUIPAR A PROMOTORIA DE JUSTIÇA  DA COMARCA DE TAPAUÁ, CONFORME PREGÃO ELETRÔNICO 4.021/2019-CPL/MP/PGJ</t>
  </si>
  <si>
    <t>2019NE01680</t>
  </si>
  <si>
    <t>CONTRATAÇÃO DE SERVIÇO DE BUFÊ TIPO CAFÉ DA MANHÃ. DECORRENTE DO PREGÃO ELETRÔNICO Nº. 40.035/2018-CPL/MP/PGJ</t>
  </si>
  <si>
    <t>2019NE01689</t>
  </si>
  <si>
    <t>Confecção de Material Gráfico para o X Encontro Nacional do MP Brasileiro de Combate à Violência Doméstica e Familiar contra a Mulher.</t>
  </si>
  <si>
    <t>2019NE01704</t>
  </si>
  <si>
    <t>4º TERMO ADITIVO AO CONTRATO ADMINISTRATIVO N.º 024/2015 - MP/PGJ, REFERENTE A PRESTAÇÃO DE SERVIÇOS DE REDE, COMPREENDENDO ACESSO À METROMAO.</t>
  </si>
  <si>
    <t>2019NE01719</t>
  </si>
  <si>
    <t>2019NE01720</t>
  </si>
  <si>
    <t>Contratação de Serviço de Bufê ( Café da manhã), para o X Encontro Nacional do Ministério Público Brasileiro de Combate a Violência Doméstica e Familiar Contra a Mulher, nos dias 13 e 14 de novembro, utilizando Ata de Registro de Preços resultante do Pregão Eletrônico 4.030/2019-CPL/MPAM/PGJ.</t>
  </si>
  <si>
    <t>2019NE01721</t>
  </si>
  <si>
    <t xml:space="preserve"> POWERTECH LOCAÇÕES DE MÁQUINAS E EQUIPAMENTOS S.A</t>
  </si>
  <si>
    <t>CONTRATAÇÃO DE PESSOA JURÍDICA ESPECIALIZADA EM LOCAÇÃO COM FORNECIMENTO E INSTALAÇÃO DE GRUPO GERADOR DE 500 KVA POR TEMPO DETERMINADO PARA ATENDER AO PRÉDIO DO ANEXO ADMINISTRATIVO DO MP</t>
  </si>
  <si>
    <t>2019NE01722</t>
  </si>
  <si>
    <t>PAGAMENTO DA ANUIDADE REFERENTE AO EXERCÍCIO 2019 DO CONSELHO REGIONAL DE ENGENHARIA E AGRONOMIA AM.</t>
  </si>
  <si>
    <t>2019NE01744</t>
  </si>
  <si>
    <t>PRORROGAÇÃO DO CONTRATO ADMINISTRATIVO N.º 043/2018-MP/PGJ, FIRMADO ENTRE ESTA PGJ E A EMPRESA BRASILEIRA DE CORREIOS E TELÉGRAFOS – ECT.</t>
  </si>
  <si>
    <t>2019NE01779</t>
  </si>
  <si>
    <t>BELTGROUP DO BRASIL LTDA</t>
  </si>
  <si>
    <t>Aquisição de pedestais demarcadores de fila personalizados, para atender às necessidades do MPAM, conforme NAD Nº 352.2019.DOF.0398625.2019.018257, Despacho Nº 428.2019.01AJ-SUBADM.0401861.2019.018257 e demais documentos do PI 2019.018257.</t>
  </si>
  <si>
    <t>2019NE01780</t>
  </si>
  <si>
    <t>DADAMI COM DE EQUIPAMENTOS ELETRO</t>
  </si>
  <si>
    <t>Aquisição de Condicionadores de Ar para Promotoria de Justiça de Tabatinga, utilizando Ata de Registro de Preços 001/2019 do PE 4.046/2018-CPL/MP/PGJ-SRP, conforme NAD Nº 397.2019.DOF.0414234.2019.024792, Despacho Nº 2018.2019.SUBADM.0406676.2019.024792 e demais documentos do PI 2019.024792.</t>
  </si>
  <si>
    <t>2019NE01796</t>
  </si>
  <si>
    <t xml:space="preserve"> S N A COMERCIO DE FERRAMENTAS LTDA ME</t>
  </si>
  <si>
    <t>AQUISIÇÃO DE QUADRO BRANCO PARA ATENDER AS NECESSIDADES DA PJ DE TEFÉ/AM. RESULTANTE DO PREGÃO ELETRÔNICO 4.017/2019-CPL/MP/PGJ</t>
  </si>
  <si>
    <t>2019NE01797</t>
  </si>
  <si>
    <t>AQUISIÇÃO DE 1 (UM) COMPRESSOR PARA O EQUIPAMENTO CONDICIONADOR DE AR, TIPO SELF CONTAINED 15TR.</t>
  </si>
  <si>
    <t>2019NE01798</t>
  </si>
  <si>
    <t>Aquisição de Condicionador de Ar, para 1.ª Promotoria de Novo Aripuanã, utilizando Ata de Registro de Preços do PE 4.046/2018-CPL/MP/PGJ, conforme NAD Nº 403.2019.DOF.0414746.2019.024960, Despacho Nº 2087.2019.SUBADM.0412314.2019.024960 e demais documentos do PI 2019.024960.</t>
  </si>
  <si>
    <t>2019NE01802</t>
  </si>
  <si>
    <t>quisição de Material Gráfico em virtude da realização do Seminário "Direito e Cidadania do Século XXI" no município de ITACOATIARA/Amazonas, nos dias 04 e 05 de dezembro de 2019, das 8h30 as 17h, no Auditório do CETI Dom Jorge Edward Marskell., utilizando Ata de Registro de Preços de N° 004/2019-CPL/MPAM/PGJ, resultante do Pregão Eletrônico 4.044/ 2018CPL/MPAM/PGJ-SRP</t>
  </si>
  <si>
    <t>2019NE01803</t>
  </si>
  <si>
    <t>ANDRE DE VASCONCELOS GITIRANA</t>
  </si>
  <si>
    <t>Aquisição de itens eletrodomésticos, para atender às necessidades da PGJ, utilizando Ata de Registro de Preços do PE 4.021/2019-CPL/MP/PGJ, conforme NAD Nº 407.2019.DOF.0414807.2019.025099 e demais documentos do PI 2019.025099.</t>
  </si>
  <si>
    <t>2019NE01805</t>
  </si>
  <si>
    <t>A4A SOLUCOES E SERVICOS EIRELI</t>
  </si>
  <si>
    <t xml:space="preserve">Aquisição de suportes para banner, conforme especificações e quantitativos contidos neste documento, para suprir a necessidade de dotar o Ministério Público do Estado do Amazonas/ Procuradoria-Geral de Justiça e suas Unidades Descentralizadas de infraestrutura física necessária às suas atividades administrativas e ministeriais, conforme NAD Nº 346.2019.DOF.0395201.2019.019992, Despacho Nº </t>
  </si>
  <si>
    <t>2019NE01806</t>
  </si>
  <si>
    <t>POSITIVO TECNOLOGIA S.A.</t>
  </si>
  <si>
    <t>Aquisição de equipamentos de informática: Microcomputadores, para atender às necessidades da PGJ, utilizando Ata de Registro de Preços do PE 4.011/2019-CPL/MP/PG, conforme NAD Nº 395.2019.DOF.0414186.2019.025746, Despacho Nº 2078.2019.SUBADM.0411270.2019.025746 e demais documentos do PI 2019.025746.</t>
  </si>
  <si>
    <t>2019NE01904</t>
  </si>
  <si>
    <t>2019NE01905</t>
  </si>
  <si>
    <t>AQUISIÇÃO DE MESA DE REUNIÃO PARA O CIRA</t>
  </si>
  <si>
    <t>2019NE01909</t>
  </si>
  <si>
    <t>Prorrogação, por 3 (três) meses, com cláusula de rescisão antecipada, do Contrato Administrativo nº 046/2018 - MP/PGJ, conforme NAD Nº 401.2019.DOF.0414370.2019.013645 e demais documentos do PI 2019.013645. 1. Prestação mensal do Link de conectividade ponto a ponto em fibra óptica</t>
  </si>
  <si>
    <t>2019NE01975</t>
  </si>
  <si>
    <t xml:space="preserve">Confecção da Cartilha "10 RESPOSTAS SOBRE A CURATELA - ORIENTAÇÕES PARA O CURADOR", elaborada pelas Promotorias Especializadas em Direito de Família, em parceria com equipe do Núcleo Permanente de Autocomposição do Ministério Público do Estado do Amazonas - NUPA-MPAM,, utilizando Ata de Registro de Preços de N° 004/2019-CPL/MPAM/PGJ, resultante do Pregão Eletrônico 4.044/ </t>
  </si>
  <si>
    <t>2019NE02002</t>
  </si>
  <si>
    <t xml:space="preserve">CONTRATAÇÃO DE OPERADOR DE ÁUDIO E VÍDEO PARA O CULTO ECUMÊNICO EM ALUSÃO AO FIM DE ANO, RESULTANTE DO PREGÃO ELETRONICO N° 4.024/2019-CPL/MP/PGJ
</t>
  </si>
  <si>
    <t>2019NE02003</t>
  </si>
  <si>
    <t>EMPENHOS ANULADOS</t>
  </si>
  <si>
    <t>Anulação da NE 120/2020</t>
  </si>
  <si>
    <t>2020NE00121</t>
  </si>
  <si>
    <t>Anulação da NE 10/2020</t>
  </si>
  <si>
    <t>2020NE127</t>
  </si>
  <si>
    <t>Anulação da NE  122/2020</t>
  </si>
  <si>
    <t>2020NE00166</t>
  </si>
  <si>
    <t>VLADIMIR BARROS ARAS</t>
  </si>
  <si>
    <t>Anulação da NE 293/2020</t>
  </si>
  <si>
    <t>2020NE00419</t>
  </si>
  <si>
    <t>MANAUSPREV FUNDO UNICO DE PREV DO MUNIC DE MANAUS</t>
  </si>
  <si>
    <t>Anulação da NE 275/2020</t>
  </si>
  <si>
    <t>2020NE00420</t>
  </si>
  <si>
    <t>F ALVES DOS SANTOS JUNIOR</t>
  </si>
  <si>
    <t>Anulação da NE  327/2020</t>
  </si>
  <si>
    <t>2020NE00454</t>
  </si>
  <si>
    <t>Anulação da NE  288/2020</t>
  </si>
  <si>
    <t>2020NE00501</t>
  </si>
  <si>
    <t>Anulação da NE 463/2020</t>
  </si>
  <si>
    <t>2020NE00564</t>
  </si>
  <si>
    <t>Anulação da NE 294/2020</t>
  </si>
  <si>
    <t>2020NE00652</t>
  </si>
  <si>
    <t>Anulação NE 575/2020</t>
  </si>
  <si>
    <t>2020NE00658</t>
  </si>
  <si>
    <t>Anulação NE 20/2020</t>
  </si>
  <si>
    <t>2020NE00663</t>
  </si>
  <si>
    <t>Anulação NE 600/2020</t>
  </si>
  <si>
    <t>2020NE00665</t>
  </si>
  <si>
    <t>Anulação NE 601/2020</t>
  </si>
  <si>
    <t>2020NE00666</t>
  </si>
  <si>
    <t>Anulação NE 311/2020</t>
  </si>
  <si>
    <t>2020NE00669</t>
  </si>
  <si>
    <t>Anulação NE 462/2020</t>
  </si>
  <si>
    <t>2020NE00670</t>
  </si>
  <si>
    <t>Anulação NE 577/2020</t>
  </si>
  <si>
    <t>2020NE00671</t>
  </si>
  <si>
    <t>Anulação NE 551/2020</t>
  </si>
  <si>
    <t>2020NE00675</t>
  </si>
  <si>
    <t>Anulação Ne 448/2020</t>
  </si>
  <si>
    <t>2020NE00736</t>
  </si>
  <si>
    <t>Anulação da 2020NE00718</t>
  </si>
  <si>
    <t>2020NE00765</t>
  </si>
  <si>
    <t>Anulação da 2020NE00169</t>
  </si>
  <si>
    <t>2020NE00770</t>
  </si>
  <si>
    <t>Anulação da 2020NE00023</t>
  </si>
  <si>
    <t>2020NE00854</t>
  </si>
  <si>
    <t>Anulação da 2020NE00024</t>
  </si>
  <si>
    <t>2020NE00855</t>
  </si>
  <si>
    <t>Anulação da 2020NE00194</t>
  </si>
  <si>
    <t>2020NE00859</t>
  </si>
  <si>
    <t>Anulação da 2020NE00032</t>
  </si>
  <si>
    <t>2020NE00864</t>
  </si>
  <si>
    <t>Anulação da 2020NE00610</t>
  </si>
  <si>
    <t>2020NE00870</t>
  </si>
  <si>
    <t>Anulação da 2020NE00774</t>
  </si>
  <si>
    <t>2020NE00979</t>
  </si>
  <si>
    <t>Anulação da 2020NE00980</t>
  </si>
  <si>
    <t>2020NE00982</t>
  </si>
  <si>
    <t>Anulação da 2020NE00964</t>
  </si>
  <si>
    <t>2020NE001035</t>
  </si>
  <si>
    <t>Anulação da 2020NE00746</t>
  </si>
  <si>
    <t>2020NE001125</t>
  </si>
  <si>
    <t>Anulação da 2020NE00918</t>
  </si>
  <si>
    <t>2020NE001142</t>
  </si>
  <si>
    <t>Anulação da 2020NE00915</t>
  </si>
  <si>
    <t>2020NE001143</t>
  </si>
  <si>
    <t>Anulação da 2020NE00930</t>
  </si>
  <si>
    <t>2020NE001144</t>
  </si>
  <si>
    <t>AURELY PEREIRA DE FREITAS</t>
  </si>
  <si>
    <t>Anulação da 2020NE00431</t>
  </si>
  <si>
    <t>2020NE01151</t>
  </si>
  <si>
    <t>UNIVERSIDADE PATATIVA DO ASSARE</t>
  </si>
  <si>
    <t>Anulação da 2020NE00611</t>
  </si>
  <si>
    <t>2020NE01154</t>
  </si>
  <si>
    <t>TRIBUNAL DE JUSTICA DO ESTADO DE RORAIMA</t>
  </si>
  <si>
    <t>Anulação da 2020NE00356</t>
  </si>
  <si>
    <t>2020NE01155</t>
  </si>
  <si>
    <t>EVALDO JOSE RODRIGUES DE LIMA</t>
  </si>
  <si>
    <t>Anulação da 2020NE01006</t>
  </si>
  <si>
    <t>2020NE01164</t>
  </si>
  <si>
    <t>Anulação da 2020NE01116</t>
  </si>
  <si>
    <t>2020NE01200</t>
  </si>
  <si>
    <t>ADRIANA MONTEIRO ESPINHEIRA</t>
  </si>
  <si>
    <t>Anulação da 2020NE00549</t>
  </si>
  <si>
    <t>2020NE01205</t>
  </si>
  <si>
    <t>FABIA MELO BARBOSA DE OLIVEIRA</t>
  </si>
  <si>
    <t>Anulação da 2020NE00360</t>
  </si>
  <si>
    <t>2020NE01206</t>
  </si>
  <si>
    <t>Anulação da 2020NE00361</t>
  </si>
  <si>
    <t>2020NE01207</t>
  </si>
  <si>
    <t>TANIA MARIA DE AZEVEDO FEITOSA</t>
  </si>
  <si>
    <t>Anulação da 2020NE00668</t>
  </si>
  <si>
    <t>2020NE01208</t>
  </si>
  <si>
    <t>Anulação da 2020NE00290</t>
  </si>
  <si>
    <t>2020NE01215</t>
  </si>
  <si>
    <t>MUNDIAL REFRIGERAÇÃO</t>
  </si>
  <si>
    <t>Anulação da 2020NE00650</t>
  </si>
  <si>
    <t>2020NE01279</t>
  </si>
  <si>
    <t>CRIART SERVIÇOS DE TERCEIRIZAÇAO DE MAO DE OBRA LTDA</t>
  </si>
  <si>
    <t xml:space="preserve"> Anulação da 2020NE00459</t>
  </si>
  <si>
    <t>2020NE01280</t>
  </si>
  <si>
    <t>JF TECNOLOGIA LTDA -ME</t>
  </si>
  <si>
    <t xml:space="preserve"> Anulação da 2020NE00664</t>
  </si>
  <si>
    <t>2020NE01289</t>
  </si>
  <si>
    <t>INFOPLEM INFORMATICA LTDA</t>
  </si>
  <si>
    <t>Anulação da 2020NE00555</t>
  </si>
  <si>
    <t>2020NE01291</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</si>
  <si>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</si>
  <si>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</si>
  <si>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</si>
  <si>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</si>
  <si>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</si>
  <si>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</si>
  <si>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</si>
  <si>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r>
      <rPr>
        <b/>
        <sz val="11"/>
        <color indexed="8"/>
        <rFont val="Arial1"/>
        <family val="0"/>
      </rPr>
      <t>FUNDAMENTO LEGAL:</t>
    </r>
    <r>
      <rPr>
        <sz val="11"/>
        <color indexed="8"/>
        <rFont val="Arial1"/>
        <family val="0"/>
      </rPr>
      <t xml:space="preserve"> Resolução CNMP nº 86/2012, art 5º, inciso I, alínea “d”</t>
    </r>
  </si>
  <si>
    <t>OUTUBRO /2020</t>
  </si>
  <si>
    <t>OUTUBRO/2020</t>
  </si>
  <si>
    <t>Data da última atualização:  10/11/2020</t>
  </si>
  <si>
    <t>Anulação da 2020NE000180</t>
  </si>
  <si>
    <t>2020NE01345</t>
  </si>
  <si>
    <t>Anulação da 2020NE000181</t>
  </si>
  <si>
    <t>8 - NÃO SE APLICA</t>
  </si>
  <si>
    <t>2020NE01346</t>
  </si>
  <si>
    <t>Anulação da 2020NE000313</t>
  </si>
  <si>
    <t>9 - NÃO SE APLICA</t>
  </si>
  <si>
    <t>2020NE01347</t>
  </si>
  <si>
    <t>Anulação da 2020NE000123</t>
  </si>
  <si>
    <t>Anulação da 2020NE000124</t>
  </si>
  <si>
    <t>2020NE01348</t>
  </si>
  <si>
    <t>2020NE01349</t>
  </si>
  <si>
    <t>Anulação da 2020NE000428</t>
  </si>
  <si>
    <t>Anulação da 2020NE000429</t>
  </si>
  <si>
    <t>2020NE01350</t>
  </si>
  <si>
    <t>2020NE01351</t>
  </si>
  <si>
    <t>Anulação da 2020NE000460</t>
  </si>
  <si>
    <t>8-PREGÃO ELETRÔNICO</t>
  </si>
  <si>
    <t>2020NE01357</t>
  </si>
  <si>
    <t>Anulação da 2020NE000578</t>
  </si>
  <si>
    <t>2020NE01368</t>
  </si>
  <si>
    <t>Anulação da 2020NE001241</t>
  </si>
  <si>
    <t>2020NE01369</t>
  </si>
  <si>
    <t>Anulação da 2020NE00061</t>
  </si>
  <si>
    <t>Anulação da 2020NE00027</t>
  </si>
  <si>
    <t>Anulação da 2020NE00560</t>
  </si>
  <si>
    <t>2020NE01485</t>
  </si>
  <si>
    <t>2020NE01486</t>
  </si>
  <si>
    <t>2020NE01487</t>
  </si>
  <si>
    <t>2020NE01339</t>
  </si>
  <si>
    <t>2020NE01340</t>
  </si>
  <si>
    <t>2020NE01341</t>
  </si>
  <si>
    <t>2020NE01342</t>
  </si>
  <si>
    <t>2020NE01343</t>
  </si>
  <si>
    <t>2020NE01344</t>
  </si>
  <si>
    <t>2020NE01352</t>
  </si>
  <si>
    <t>2020NE01353</t>
  </si>
  <si>
    <t>2020NE01354</t>
  </si>
  <si>
    <t>2020NE01355</t>
  </si>
  <si>
    <t>2020NE01356</t>
  </si>
  <si>
    <t>2020NE01358</t>
  </si>
  <si>
    <t>2020NE01359</t>
  </si>
  <si>
    <t>2020NE01360</t>
  </si>
  <si>
    <t>2020NE01361</t>
  </si>
  <si>
    <t>2020NE01362</t>
  </si>
  <si>
    <t>2020NE01363</t>
  </si>
  <si>
    <t>2020NE01365</t>
  </si>
  <si>
    <t>2020NE01367</t>
  </si>
  <si>
    <t>2020NE01370</t>
  </si>
  <si>
    <t>2020NE01371</t>
  </si>
  <si>
    <t>2020NE01372</t>
  </si>
  <si>
    <t>2020NE01373</t>
  </si>
  <si>
    <t>2020NE01374</t>
  </si>
  <si>
    <t xml:space="preserve"> BANCO BRADESCO S A</t>
  </si>
  <si>
    <t>2020NE01375</t>
  </si>
  <si>
    <t>2020NE01379</t>
  </si>
  <si>
    <t>2020NE01380</t>
  </si>
  <si>
    <t>2020NE01381</t>
  </si>
  <si>
    <t xml:space="preserve">PF0000007 </t>
  </si>
  <si>
    <t xml:space="preserve"> PESSOAL SEM VINC. PROC. GERAL DE JUSTIÇ. </t>
  </si>
  <si>
    <t>2020NE01382</t>
  </si>
  <si>
    <t>2020NE01384</t>
  </si>
  <si>
    <t xml:space="preserve"> THYSSENKRUPP ELEVADORES SA</t>
  </si>
  <si>
    <t>2020NE01385</t>
  </si>
  <si>
    <t xml:space="preserve"> J.R.SERVICOS DE EDIFICACOES </t>
  </si>
  <si>
    <t>2020NE01386</t>
  </si>
  <si>
    <t>2020NE01389</t>
  </si>
  <si>
    <t>2020NE01391</t>
  </si>
  <si>
    <t>2020NE01393</t>
  </si>
  <si>
    <t>2020NE01396</t>
  </si>
  <si>
    <t>2020NE01397</t>
  </si>
  <si>
    <t>2020NE01398</t>
  </si>
  <si>
    <t xml:space="preserve"> LANLINK SOLUCOES E COMERCIALIZACAO EM INFORMATICA S/A</t>
  </si>
  <si>
    <t>2020NE01399</t>
  </si>
  <si>
    <t>2020NE01400</t>
  </si>
  <si>
    <t>2020NE01401</t>
  </si>
  <si>
    <t>2020NE01402</t>
  </si>
  <si>
    <t>2020NE01403</t>
  </si>
  <si>
    <t>2020NE01405</t>
  </si>
  <si>
    <t>2020NE01406</t>
  </si>
  <si>
    <t>2020NE01409</t>
  </si>
  <si>
    <t xml:space="preserve"> ALBERTO RODRIGUES DO NASCIMENTO JUNIOR</t>
  </si>
  <si>
    <t>2020NE01410</t>
  </si>
  <si>
    <t>2020NE01411</t>
  </si>
  <si>
    <t>2020NE01412</t>
  </si>
  <si>
    <t>2020NE01413</t>
  </si>
  <si>
    <t>2020NE01414</t>
  </si>
  <si>
    <t xml:space="preserve"> JOAO RIBEIRO GUIMARAES</t>
  </si>
  <si>
    <t>2020NE01415</t>
  </si>
  <si>
    <t>2020NE01416</t>
  </si>
  <si>
    <t xml:space="preserve"> NADJA MARINA PIRES</t>
  </si>
  <si>
    <t>2020NE01417</t>
  </si>
  <si>
    <t xml:space="preserve"> LIMP SAFE COMÉRCIO DE EQUIPAMENTOS</t>
  </si>
  <si>
    <t>2020NE01418</t>
  </si>
  <si>
    <t xml:space="preserve"> LAZARO EUGALY RAMOS JUNIOR</t>
  </si>
  <si>
    <t>2020NE01419</t>
  </si>
  <si>
    <t xml:space="preserve"> ENGEPLY DISTRIBUIDORA E SERVIÇOS</t>
  </si>
  <si>
    <t>2020NE01420</t>
  </si>
  <si>
    <t xml:space="preserve"> LICERI COMERCIO DE PRODUTOS EM GERAL</t>
  </si>
  <si>
    <t>2020NE01421</t>
  </si>
  <si>
    <t xml:space="preserve"> DIEGO ALVES LOPES</t>
  </si>
  <si>
    <t>2020NE01422</t>
  </si>
  <si>
    <t>2020NE01423</t>
  </si>
  <si>
    <t>2020NE01424</t>
  </si>
  <si>
    <t>2020NE01425</t>
  </si>
  <si>
    <t>2020NE01426</t>
  </si>
  <si>
    <t>2020NE01427</t>
  </si>
  <si>
    <t>2020NE01428</t>
  </si>
  <si>
    <t>2020NE01429</t>
  </si>
  <si>
    <t>2020NE01430</t>
  </si>
  <si>
    <t>2020NE01431</t>
  </si>
  <si>
    <t>2020NE01432</t>
  </si>
  <si>
    <t>2020NE01433</t>
  </si>
  <si>
    <t>2020NE01434</t>
  </si>
  <si>
    <t>2020NE01435</t>
  </si>
  <si>
    <t>2020NE01436</t>
  </si>
  <si>
    <t>2020NE01437</t>
  </si>
  <si>
    <t>2020NE01438</t>
  </si>
  <si>
    <t>2020NE01439</t>
  </si>
  <si>
    <t>2020NE01440</t>
  </si>
  <si>
    <t>2020NE01441</t>
  </si>
  <si>
    <t>2020NE01442</t>
  </si>
  <si>
    <t>2020NE01443</t>
  </si>
  <si>
    <t>2020NE01444</t>
  </si>
  <si>
    <t>2020NE01445</t>
  </si>
  <si>
    <t>2020NE01446</t>
  </si>
  <si>
    <t>2020NE01447</t>
  </si>
  <si>
    <t>2020NE01448</t>
  </si>
  <si>
    <t>2020NE01449</t>
  </si>
  <si>
    <t>2020NE01450</t>
  </si>
  <si>
    <t>2020NE01451</t>
  </si>
  <si>
    <t>2020NE01452</t>
  </si>
  <si>
    <t>2020NE01453</t>
  </si>
  <si>
    <t>2020NE01454</t>
  </si>
  <si>
    <t>2020NE01455</t>
  </si>
  <si>
    <t>2020NE01456</t>
  </si>
  <si>
    <t>2020NE01457</t>
  </si>
  <si>
    <t>2020NE01458</t>
  </si>
  <si>
    <t>2020NE01459</t>
  </si>
  <si>
    <t>2020NE01460</t>
  </si>
  <si>
    <t>2020NE01461</t>
  </si>
  <si>
    <t>2020NE01462</t>
  </si>
  <si>
    <t>2020NE01463</t>
  </si>
  <si>
    <t>2020NE01464</t>
  </si>
  <si>
    <t>2020NE01465</t>
  </si>
  <si>
    <t>2020NE01466</t>
  </si>
  <si>
    <t>2020NE01467</t>
  </si>
  <si>
    <t>2020NE01468</t>
  </si>
  <si>
    <t xml:space="preserve"> LILIAN MARIA PIRES STONE</t>
  </si>
  <si>
    <t>2020NE01469</t>
  </si>
  <si>
    <t>2020NE01470</t>
  </si>
  <si>
    <t>2020NE01471</t>
  </si>
  <si>
    <t>2020NE01472</t>
  </si>
  <si>
    <t>2020NE01473</t>
  </si>
  <si>
    <t>2020NE01474</t>
  </si>
  <si>
    <t>2020NE01475</t>
  </si>
  <si>
    <t>2020NE01476</t>
  </si>
  <si>
    <t>2020NE01477</t>
  </si>
  <si>
    <t>2020NE01478</t>
  </si>
  <si>
    <t>2020NE01479</t>
  </si>
  <si>
    <t>2020NE01480</t>
  </si>
  <si>
    <t>2020NE01481</t>
  </si>
  <si>
    <t>2020NE01482</t>
  </si>
  <si>
    <t>2020NE01483</t>
  </si>
  <si>
    <t>2020NE01484</t>
  </si>
  <si>
    <t xml:space="preserve"> ERALDO RUFINO PAULINO</t>
  </si>
  <si>
    <t>2020NE01488</t>
  </si>
  <si>
    <t>2020NE01489</t>
  </si>
  <si>
    <t>2020NE01490</t>
  </si>
  <si>
    <t>2020NE01491</t>
  </si>
  <si>
    <t>2020NE01493</t>
  </si>
  <si>
    <t>2020NE01494</t>
  </si>
  <si>
    <t>2020NE01495</t>
  </si>
  <si>
    <t>Pagamento da  fatura da empresa CLARO S/A, correspondente aos serviços de ligação longa distância naciona</t>
  </si>
  <si>
    <t>Pagamento da  fatura da empresa CLARO S/A, correspondente aos serviços de ligação longa distância nacional conforme fatura 0270228585189, Despacho Nº 327.2020.04AJ-SUBADM.0533286.2020.016792 e demais documentos do PI 2020.016792.</t>
  </si>
  <si>
    <t>Aquisição de becas de gala de Procurador de Justiça, bem como capas de sessão do egrégio Colégio de Procuradores de Justiça, para utilização pelo nóvel Procurador-Geral de Justiça e nóveis Procuradores de Justiça, quando da entrada em exercício, conforme NAD Nº 245.2020.DOF - ORÇAMENTO.0530394.2020.015921, Despacho Nº 259.2020.01AJ-SUBADM.0532347.2020.015921 e demais documentos do PI 2020.015921.</t>
  </si>
  <si>
    <t>Fornecimento de suprimento de fundos o Exmo. Sr. Dr. PAULO ALEXANDER DOS SANTOS BERIBA, Promotor de Justiça da Promotoria de São Gabriel da Cachoeira/AM, Matrícula Funcional 0008990A, a título de adiantamento, para fins de compra de materiais de consumo, conforme PORTARIA Nº 0516/2020/SUBADM e demais documentos do PI 2020.015688.</t>
  </si>
  <si>
    <t>Fornecimento de suprimento de fundos o Exmo. Sr. Dr. PAULO ALEXANDER DOS SANTOS BERIBA, Promotor de Justiça da Promotoria de São Gabriel da Cachoeira/AM, Matrícula Funcional 0008990A, a título de suprimento de fundos, para fins de contratação de serviço de terceira pessoa jurídica, conforme PORTARIA Nº 0517/2020/SUBADM e demais documentos do PI 2020.015688.</t>
  </si>
  <si>
    <t>Revisão dos 05 (cinco) veículos da marca Toyota, modelo Etios e dos 05 (cinco) veículos marca Toyota, modelo Corolla XEI 2.0, conforme NAD Nº 249.2020.DOF - ORÇAMENTO.0531253.2020.014665, Despacho Nº 368.2020.07AJ-SUBADM.0533464.2020.014665 e demais documentos do PI 2020.014665.</t>
  </si>
  <si>
    <t>Recomposição do valor unitário do Item 1 do Grupo Único da ATA DE REGISTRO DE PREÇO Nº 21.2019.CPL.0413236.2019.012270,  da Lei 8.666/1993, passando de R$ 2.072,30 para R$ 2.698,35, conforme Despacho Nº 323.2020.04AJ-SUBADM.0531281.2020.007490 e demais documentos presentes no PI-2020.007490.</t>
  </si>
  <si>
    <t>Aquisição de mobiliário para o CAOCRIMO/GAECO, utilizando Ata de Sistema de Registro de Preços do Pregão Eletrônico 4.004/2020-CPL/MP/PGJ-SRP, conforme NADNº 256.2020.DOF - ORÇAMENTO.0534174.2020.015997 e demais documentos do PI 2020.015997.</t>
  </si>
  <si>
    <t>Aquisição de mobiliário para o CAOCRIMO/GAECO, utilizando Ata de Sistema de Registro de Preços do Pregão Eletrônico 4.004/2020-CPL/MP/PGJ-SRP, conforme NAD Nº 257.2020.DOF - ORÇAMENTO.0534183.2020.015997 e demais documentos do PI 2020.015997.</t>
  </si>
  <si>
    <t>Aquisição de mobiliário, destinados à PJ de Itapiranga, utilizando Ata de Sistema de Registro de Preços do Pregão Eletrônico 4.004/2020-CPL/MP/PGJ-SRP, conforme NAD Nº 254.2020.DOF - ORÇAMENTO.0534166.2020.016132 e demais documentos do PI 2020.016132.</t>
  </si>
  <si>
    <t>Aquisição de mobiliário, destinados à PJ de Itapiranga, utilizando Ata de Sistema de Registro de Preços do Pregão Eletrônico 4.004/2020-CPL/MP/PGJ-SRP, conforme NAD Nº 255.2020.DOF - ORÇAMENTO.0534170.2020.016132 e demais documentos do PI 2020.016132.</t>
  </si>
  <si>
    <t>CONTRATAÇÃO EMERGENCIAL PARA AQUISIÇÃO DE MATERIAIS PERMANENTES (PRESSURIZADORES PL9), PARA ATENDIMENTO ÀS NECESSIDADES DA PROCURADORIA-GERAL DE JUSTIÇA/ MINISTÉRIO PÚBLICO DO ESTADO DO AMAZONAS, CONFORME NAD Nº 246.2020.DOF - ORÇAMENTO.0531070.2020.016005, DESPACHO Nº 320.2020.03AJ-SUBADM.0533772.2020.016005 E DEMAIS DOCUMENTOS DO PI 2020.016005.</t>
  </si>
  <si>
    <t>Aquisição de condicionador de ar incluso instalação, destinado ao atendimento das necessidades da 2ª Promotoria de Justiça de Itacoatiara, utilizando Ata de Registro de Preços do PE 4.002/2020¿-CPL/MP/PGJ, conforme NAD Nº 258.2020.DOF - ORÇAMENTO.0534530.2020.016880 e demais documentos do PI 2020.016880.</t>
  </si>
  <si>
    <t>Aquisição de condicionador de ar incluso instalação, destinado ao atendimento das necessidades da 2ª Promotoria de Justiça de Itacoatiara, utilizando Ata de Registro de Preços do PE 4.002/2020¿-CPL/MP/PGJ, conforme NAD Nº 259.2020.DOF - ORÇAMENTO.0534573.2020.016880 e demais documentos do PI 2020.016880.</t>
  </si>
  <si>
    <t>REFERENTE AO PAGAMENTO ANTECIPADO DE VERBAS RELACIONADAS AO ADICIONAL TEMPO DE SERVIÇO - JUROS, DEVIDOS AO DR. FRANCISCO DAS CHAGAS SANTIAGO DA CRUZ, CONFORME DESPACHO Nº 370.2020.07AJ-SUBADM E DEMAIS DOCUMENTOS PRESENTES NO PROCESSO SEI Nº 2020.014581.</t>
  </si>
  <si>
    <t>REFERENTE AO PAGAMENTO ANTECIPADO DE VERBAS RELACIONADAS AO ADICIONAL TEMPO DE SERVIÇO - PRINCIPAL, DEVIDOS AO DR. FRANCISCO DAS CHAGAS SANTIAGO DA CRUZ, CONFORME DESPACHO Nº 370.2020.07AJ-SUBADM E DEMAIS DOCUMENTOS PRESENTES NO PROCESSO SEI Nº 2020.014581.</t>
  </si>
  <si>
    <t>Aquisição de mobiliário, destinados à Promotoria de Justiça de Beruri, utilizando Ata de Sistema de Registro de Preços do Pregão Eletrônico 4.004/2020-CPL/MP/PGJ-SRP, conforme NAD Nº 262.2020.DOF - ORÇAMENTO.0535505.2020.011620 e demais documentos do PI 2020.011620.</t>
  </si>
  <si>
    <t>Aquisição de mobiliário, destinados à Promotoria de Justiça de Beruri, utilizando Ata de Sistema de Registro de Preços do Pregão Eletrônico 4.004/2020-CPL/MP/PGJ-SRP, conforme NAD Nº 263.2020.DOF - ORÇAMENTO.0535511.2020.011620 e demais documentos do PI 2020.011620.</t>
  </si>
  <si>
    <t>Pagamento de diária no estado</t>
  </si>
  <si>
    <t>Aquisição de mobiliário, destinados à 85ª Promotoria de Justiça junto à 1ª Vara Especializada em Crimes de Uso e Tráfico de Entorpecentes (1ª VECUTE), utilizando Ata de Sistema de Registro de Preços do Pregão Eletrônico 4.004/2020-CPL/MP/PGJ-SRP, conforme NAD Nº 260.2020.DOF - ORÇAMENTO.0535444.2020.016704 e demais documentos do PI 2020.016704.</t>
  </si>
  <si>
    <t>CONTRIBUIÇÃO PATRONAL FPREV ATIVOS (GRUPO 14)   SETEMBRO DE 2020.</t>
  </si>
  <si>
    <t>Aquisição de Condicionadores de Ar, destinados à PJ de Juruá, utilizando Ata de Registro de Preços do PE 4.002/2020-CPL/MP/PGJ, conforme NAD 248.2020.DOF - ORÇAMENTO.0531238.2020.014005 e demais documentos do PI 2020.014005.</t>
  </si>
  <si>
    <t>Contribuição Patronal sobre adiantamento de PAE, conforme FOLHA DE PAGAMENTO ESPECIAL 223.2020.SFP e demais documentos do PI 2020.014581.</t>
  </si>
  <si>
    <t>REFERENTE AO PAGAMENTO DE TARIFAS DE SERVIÇOS BANCÁRIOS.</t>
  </si>
  <si>
    <t>PAGAMENTO DE AUXÍLIO-ALIMENTAÇÃO AOS MEMBROS E SERVIDORES DA PGJ/AM, NO MÊS DE OUTUBRO DE 2020, BEM COMO PAGAMENTO DE AUXÍLIO-ALIMENTAÇÃO A SERVIDORES CEDIDOS PARA AS PROMOTORIAS DE JUSTIÇA DO INTERIOR DO ESTADO DO AMAZONAS, NO MÊS DE SETEMBRO DE 2020, CONFORME ATO PGJ Nº 239/2007, RESPECTIVOS TERMOS DE CONVÊNIO E RESUMO DA FOLHA. FOLHA 75 - ESPECIAL. GRUPO 14 - ATIVOS.</t>
  </si>
  <si>
    <t>Ajustes contábeis de exercícios anteriores conforme despacho 332  do SEI 2018.010190.</t>
  </si>
  <si>
    <t>Conciliação contábil de despesas de exercícios anteriores, conforme Despacho 332 do PI 2018.010190.</t>
  </si>
  <si>
    <t>Aquisição de material de consumo voltado aos grupos de gêneros alimentícios, destinados à Procuradoria-Geral de Justiça ¿ PGJ/AM, utilizando Ata de Sistema de Registro de Preços do Pregão Eletrônico 4.005/2020-CPL/MP/PGJ-SRP, conforme NAD Nº 261.2020.DOF - ORÇAMENTO.0535483.2020.016764 e demais documentos do PI 2020.016764.</t>
  </si>
  <si>
    <t>Ajustes contábeis de exercícios anteriores conforme Despacho 332 do SEI 2018.010190.</t>
  </si>
  <si>
    <t>Pagamento de taxa de administração para Amazonprev, referente à competência 09/2020, mês-base 09/2019, despacho Nº 231.2020.02AJ-SUBADM.0502428.2019.023634 e demais documentos do PI 2019.023634.</t>
  </si>
  <si>
    <t>Aquisição de licenças da plataforma de colaboração MS Office 365 (em nuvem), migração e treinamentos constantes na Ata de Registro de Preço Nº 13.2020.CPL.0530763.2020.009809 (SEI 2020.009809), decorrente do Pregão Eletrônico n.º 4.025/2020-CPL/MP/PGJ-SRP, conforme NAD Nº 265.2020.DOF - ORÇAMENTO.0536816.2020.016574 e demais documentos do PI 2020.016574.</t>
  </si>
  <si>
    <t>Complemento da Contribuição Patronal para o INSS da folha de pagamento do mês de Setembro de 2020.</t>
  </si>
  <si>
    <t>Reempenho de valor anulado pela nota de empenho 2019NE02028, referente ao pagamento de faturas de água de Autazes, Carauari, Codajás e Tabatinga, conforme documentos do PI 2018.019627.</t>
  </si>
  <si>
    <t>Pagamento da fatura da COHASB - CIA HUMAITAENSE DE ÁGUAS E SENEAM. BÁSICO, referente ao mês de setembro/2020, da Promotoria de Justiça de Humaitá, com vencimento no dia 28/10/2020, sob a matrícula Nº 008992-0, conforme APS Nº 16.2020.SPAT.0536692.2020.017369, DESPACHO Nº 326.2020.03AJ-SUBADM.0538529.2020.017369 e demais documentos do PI 2020.017369.</t>
  </si>
  <si>
    <t>Fornecimento de suprimento de fundos ao servidor Paulo Augusto de Oliveira Lopes, Chefe da DEAC, devendo correr à conta da rubrica 3.3.90.30-89 - MATERIAL DE CONSUMO (Adiantamentos), no valor de R$ 4.400,00 (quatro mil e quatrocentos reais), conforme DESPACHO Nº 338.2020.04AJ-SUBADM.0538081.2020.016571 e demais documentos do PI 2020.016571.</t>
  </si>
  <si>
    <t>Fornecimento de suprimento de fundos ao servidor Paulo Augusto de Oliveira Lopes, Chefe da DEAC, devendo correr à conta da rubrica 3.3.90.39-89 - Outros Serviços de Terceiros (Adiantamentos), no valor de R$ 4.400,00 (quatro mil e quatrocentos reais), conforme DESPACHO Nº 338.2020.04AJ-SUBADM.0538081.2020.016571 e demais documentos do PI 2020.016571.</t>
  </si>
  <si>
    <t>Adiantamento do respectivo valor, da Parcela Autônoma de Equivalência - PAE a que tem direito, conforme reconhecido pela Administração em decorrência de procedimentos médicos necessários e indispensáveis para a manutenção de sua qualidade de vida, conforme Folha de Pagamento Especial 225.2020.SFP e demais documentos presentes no PI-2020.016996.</t>
  </si>
  <si>
    <t>Referente ao pagamento antecipado de verbas relacionadas ao Adicional Tempo de Serviço ao Dr. FRANCISCO DAS CHAGAS SANTIAGO DA CRUZ, Procurador de Justiça aposentado, conforme Despacho nº 270.2020.01AJ-SUBADM.0537326.2020.017469.</t>
  </si>
  <si>
    <t>Pagamento de diárias fora do estado</t>
  </si>
  <si>
    <t>Aquisição de Tokens e Certificados Digitais e-cnpj, destinado ao atendimento das necessidades da Procuradoria-Geral de Justiça do Estado do Amazonas, utilizando Ata de Registro de Preços do PE 4.009/2020¿-CPL/MP/PGJ, conforme NAD Nº 267.2020.DOF - ORÇAMENTO.0541598.2020.017293 e demais documentos do PI 2020.014293.</t>
  </si>
  <si>
    <t>Aquisição de quadro branco, destinado à 86ª Promotoria de Justiça, utilizando Ata de Sistema de Registro de Preços do Pregão Eletrônico 4.008/2020-CPL/MP/PGJ-SRP, conforme NAD Nº 269.2020.DOF - ORÇAMENTO.0542066.2020.017572 e demais documentos do PI 2020.017572.</t>
  </si>
  <si>
    <t>Aquisição de mobiliário, destinado ao atendimento das necessidades da Promotoria de Justiça de Parintins, utilizando Ata de Registro de Preços do PE 4.004/2020¿-CPL/MP/PGJ, conforme NAD Nº 268.2020.DOF - ORÇAMENTO.0541615.2020.016956 e demais documentos do PI 2020.016956.</t>
  </si>
  <si>
    <t>Fornecimento de suprimento de fundos ao Dr. João Ribeiro Guimarães Netto, Promotor de Justiça de Novo Airão, devendo correr à conta da rubrica 3.3.90.39-89 - Outros Serviços de Terceiros - PJ (Adiantamentos), no valor de R$ 4.000,00 (quatro mil reais), conforme Portaria n.º 0544/2020/SUBADM e demais documentos do PI 2020.012463.</t>
  </si>
  <si>
    <t>Aquisição de equipamentos e ferramentas de telefonia e rede para manutenção e suporte técnico, objetivando atender às necessidades de utilização da Procuradoria-Geral de Justiça do Estado do Amazonas, conforme NAD Nº 210.2020.DOF - ORÇAMENTO.0514886.2020.002783 e demais documentos do PI 2020.002783.</t>
  </si>
  <si>
    <t>CONTRATAÇÃO EMERGENCIAL PARA AQUISIÇÃO DE MATERIAIS PARA A EXECUÇÃO DAS MEDIDAS DE SANITIZAÇÃO, PARA COMBATE A COVID-19, VISANDO ATENDER ÀS NECESSIDADES DA PROCURADORIA-GERAL DE JUSTIÇA/ MINISTÉRIO PÚBLICO DO ESTADO DO AMAZONAS, CONFORME PRGÃO ELETRÔNICO 4.024/2020-CPL/MP/PGJ, DESPACHO Nº 308.2020.07AJ-SUBADM.0519702.2020.011668 E DEMAIS DOCUMENTOS DO PI 2020.011668.</t>
  </si>
  <si>
    <t>CONTRATAÇÃO EMERGENCIAL PARA AQUISIÇÃO DE MATERIAIS PARA A EXECUÇÃO DAS MEDIDAS DE SANITIZAÇÃO, PARA COMBATE A COVID-19, VISANDO ATENDER ÀS NECESSIDADES DA PROCURADORIA-GERAL DE JUSTIÇA/ MINISTÉRIO PÚBLICO DO ESTADO DO AMAZONAS, CONFORME PREGÃO ELETRÔNICO 4.024/2020-CPL/MP/PGJ, DESPACHO Nº 308.2020.07AJ-SUBADM.0519702.2020.011668 E DEMAIS DOCUMENTOS DO PI 2020.011668.</t>
  </si>
  <si>
    <t>Fornecimento de suprimento de fundos ao servidor Diego Alves Lopes, Chefe da Secretaria dos Órgãos Colegiados, devendo correr à conta da rubrica 3.3.90.30-89 - MATERIAL DE CONSUMO (Adiantamentos), no valor de R$ 2.000,00 (dois mil reais), conforme Portaria n.º 0715/2019/SUBADM e demais documentos do PI 2020.017687.</t>
  </si>
  <si>
    <t xml:space="preserve">CONTRIBUIÇÃO PATRONAL FFIN INATIVOS (GRUPO 41) OUTUBRO DE 2020
</t>
  </si>
  <si>
    <t>CONTRIBUIÇÃO PATRONAL FFIN ATIVOS (GRUPO 14)  OUTUBRO DE 2020</t>
  </si>
  <si>
    <t>CONTRIBUIÇÃO PATRONAL FFIN PENSIONISTAS (GRUPO 16) OUTUBRO DE 2020</t>
  </si>
  <si>
    <t>Recolhimento de contribuição previdenciária de servidor cedido - EUDO DE LIMA ASSIS JÚNIOR. Contribuição patronal sobre Folha de Pagamento de Outubro de 2020.</t>
  </si>
  <si>
    <t>Recolhimento de contribuição previdenciária de servidor cedido - VANIR CESAR MARTINS NOGUEIRA. Contribuição patronal sobre Folha de Pagamento de Outubro de 2020.</t>
  </si>
  <si>
    <t>Pagamento de auxílio-saúde no mês de outubro de 2020, em favor de membros e servidores ativos e inativos da PGJ/AM, conforme resumo da folha de pagamento e art. 33-A, I, da Lei 2.708/2001 e Ato PGJ 042/2015, alterado pelo Ato PGJ 110/2015 (Servidores); e art. 279, III, b, alterado pelo Ato PGJ 109/2015 (Membros).</t>
  </si>
  <si>
    <t>Pagamento de gratificação auxílio-moradia no mês de outubro de 2020, em favor de servidores ativos da PGJ/AM, conforme resumo da folha de pagamento e art. 279 da Lei Complementar Estadual 011/1993, alterado pela Lei Complementar 146/2014.</t>
  </si>
  <si>
    <t xml:space="preserve">Folha de Pagamento para o GRUPO 14 DO ORGAO 114/001 TIPO FOLHA 61 NO MES 10/2020 </t>
  </si>
  <si>
    <t>Folha de Pagamento para o GRUPO 14 DO ORGAO 114/001 TIPO FOLHA 61 NO MES 10/2020</t>
  </si>
  <si>
    <t>Folha de Pagamento para o GRUPO 16 DO ORGAO 114/002 TIPO FOLHA 61 NO MES 10/2020</t>
  </si>
  <si>
    <t>Folha de Pagamento para o GRUPO 41 DO ORGAO 114/003 TIPO FOLHA 61 NO MES 10/2020</t>
  </si>
  <si>
    <t>Folha de Pagamento para o GRUPO 14 DO ORGAO 114/001 TIPO FOLHA 10 NO MES 10/2020</t>
  </si>
  <si>
    <t xml:space="preserve">Folha de Pagamento para o GRUPO 14 DO ORGAO 114/001 TIPO FOLHA 10 NO MES 10/2020 </t>
  </si>
  <si>
    <t>Contribuição patronal FFIN sobre Folha de Pagamento Especial 228.2020.SFP.</t>
  </si>
  <si>
    <t>Pagamento de diárias fora do estado, a fim de tratar de assuntos de interesse institucional junto ao Conselho Nacional do Ministério Público, nos dias de 26 e 27 de outubro do corrente ano, na cidade de Brasília/DF, conforme Portarias nº 2251/2020/PGJ e 2267/2020/PGJ, e Folha de Pagamento Especial nº 233.2020.SFP.</t>
  </si>
  <si>
    <t>agamento de juros indenizatórios apurados sobre a Parcela Autônoma de Equivalência relativa ao período de set/1994 a out/2002 ¿ Ex-Membros (recálculo 2018), conforme Folha de Pagamento Especial 234.2020.SFP.</t>
  </si>
  <si>
    <t>Pagamento de juros indenizatórios apurados sobre a Parcela Autônoma de Equivalência relativa ao período de set/1994 a out/2002 ¿ Espólio de MANUEL BRAGA DOS SANTOS. (PAE ¿ Histórica / Recálculo), conforme Folha de Pagamento Especial 235.2020.SFP.</t>
  </si>
  <si>
    <t>Pagamento de JUROS indenizatórios apurados sobre a Parcela Autônoma de Equivalência relativa ao período de set/1994 a out/2002 ¿ Espólio de GILBERTO RAMOS DA SILVA (PAE Histórica / Recálculo), conforme Folha de Pagamento Especial 236.2020.SFP.</t>
  </si>
  <si>
    <t>Pagamento de JUROS indenizatórios apurados sobre a Parcela Autônoma de Equivalência relativa ao período de set/1994 a out/2002 ¿ Espólio de EUTICHIO HAIDEM VIEIRA (PAE ¿ Histórica), conforme Folha de Pagamento Especial 237.2020.SFP.</t>
  </si>
  <si>
    <t>Pagamento de juros indenizatórios apurados sobre a Parcela Autônoma de Equivalência relativa ao período de set/1994 a out/2002 ¿ Espólio de DULCELINA DE SOUZA PEDROSO (PAE Histórica / Recálculo), conforme Folha de Pagamento Especial 238.2020.SFP.</t>
  </si>
  <si>
    <t>Pagamento de JUROS indenizatórios apurados sobre a Parcela Autônoma de Equivalência relativa ao período de set/1994 a out/2002 ¿ Espólio de ISAAC MARCUS PINTO (PAE ¿ Histórica), conforme Folha de Pagamento Especial 239.2020.SFP.</t>
  </si>
  <si>
    <t>Pagamento de JUROS indenizatórios apurados sobre a Parcela Autônoma de Equivalência relativa ao período de set/1994 a out/2002 ¿ Espólio de JOÃO LUCIO DE ALMEIDA FERREIRA (PAE Histórica / Recálculo), conforme Folha de Pagamento Especial 240.2020.SFP.</t>
  </si>
  <si>
    <t>Pagamento de JUROS indenizatórios apurados sobre a Parcela Autônoma de Equivalência relativa ao período de set/1994 a out/2002 ¿ Espólio de POEMA PESSOA FIGLIUOLO (PAE ¿ Histórica), conforme Folha de Pagamento Especial 241.2020.SFP.</t>
  </si>
  <si>
    <t>Pagamento de JUROS indenizatórios apurados sobre a Parcela Autônoma de Equivalência relativa ao período de set/1994 a out/2002 ¿ Espólio de CARLOS ALBERTO BARBOSA DA SILVA (PAE Histórica / Recálculo), conforme Folha de Pagamento Especial 242.2020.SFP.</t>
  </si>
  <si>
    <t>Pagamento de períodos de férias (etapas) não usufruídas pelo Sr. JOÃO BOSCO SÁ VALENTE Procurador de Justiça falecido. Parcela 18/24, conforme Folha de Pagamento Especial 243.2020.SFP.</t>
  </si>
  <si>
    <t>Pagamento de JUROS indenizatórios apurados sobre a Parcela Autônoma de Equivalência relativa ao período de set/1994 a out/2002 ¿ Espólio de JOÃO BOSCO SÁ VALENTE (PAE ¿ Histórica / Recálculo ¿ Juros), conforme Folha de Pagamento Especial 244.2020.SFP.</t>
  </si>
  <si>
    <t>Pagamento de JUROS indenizatórios apurados sobre a Parcela Autônoma de Equivalência relativa ao período de set/1994 a out/2002 ¿ Espólio de MITHRIDATES CORREA FILHO (PAE Recálculo ¿ Juros), conforme Folha de Pagamento Especial 245.2020.SFP.</t>
  </si>
  <si>
    <t>Pagamento de JUROS indenizatórios apurados sobre a Parcela Autônoma de Equivalência relativa ao período de set/1994 a out/2002 ¿ Espólio de RUTH PRESTES GONÇALVES (PAE Recálculo ¿ Juros), conforme Folha de Pagamento Especial 246.2020.SFP.</t>
  </si>
  <si>
    <t>Pagamento de JUROS indenizatórios apurados sobre a Parcela Autônoma de Equivalência relativa ao período de set/1994 a out/2002 ¿ Espólio de ADALBERTO RIBEIRO DE SOUZA (PAE Recálculo ¿ Juros), conforme Folha de Pagamento Especial 247.2020.SFP.</t>
  </si>
  <si>
    <t>Pagamento de diária no Estado, no período de 04 a 18 de novembro de 2020, com o objetivo de realizar a segurança pessoal da Exma. Sra. Dra. Jarla Ferraz Brito, Promotora de Justiça de Entrância Inicial, durante o período eleitoral, no município de Novo Aripuanã/AM, conforme Folha de Pagamento Especial 0565/2020/SUBADM e demais documentos do PI 2020.016154.</t>
  </si>
  <si>
    <t>Pagamento de diárias no estado, a fim de realizar segurança pessoal da Exma. Sra. Dra. Tania Maria de Azevedo Feitosa, Promotora de Justiça de Entrância Inicial, no período de 21 de outubro a 16 de novembro de 2020, na cidade de Itacoatiara/AM, conforme Portaria nº 0570/2020/SUBADM e Folha de Pagamento Especial nº 249.2020.SFP.</t>
  </si>
  <si>
    <t>Empenho de valores de exercício em cargo em comissão, conforme Folha de pagamento especial 250.2020.SFP e PI 2020.018091.</t>
  </si>
  <si>
    <t>Contribuição patronal FPREV, sobre folha de pagamento especial 250.2020.SFP, conforme FICHA DE CÁLCULO - SFP Nº 77.2020.SFP.0545828.2020.018091 e demais documentos do PI 2020.018091.</t>
  </si>
  <si>
    <t>CONTRIBUIÇÃO PATRONAL FPREV ATIVOS (GRUPO 14) ¿ OUTUBRO DE 2020</t>
  </si>
  <si>
    <t>Aquisição e instalação de divisórias, destinados ao SUBJUR e GAJ, utilizando Ata de Registro de Preços do PE 4.037/2019¿-CPL/MP/PGJ, conforme NAD Nº 273.2020.DOF - ORÇAMENTO.0545665.2020.018588 e demais documentos do PI 2020.018588.</t>
  </si>
  <si>
    <t>Aquisição e instalação de divisórias, destinados ao SUBJUR e GAJ, utilizando Ata de Registro de Preços do PE 4.037/2019¿-CPL/MP/PGJ, conforme NAD Nº 274.2020.DOF - ORÇAMENTO.0545682.2020.018588 e demais documentos do PI 2020.018588.</t>
  </si>
  <si>
    <t>Aquisição e instalação de divisórias, destinados ao SUBJUR e GAJ, utilizando Ata de Registro de Preços do PE 4.037/2019¿-CPL/MP/PGJ, conforme NAD Nº 275.2020.DOF - ORÇAMENTO.0545690.2020.018588 e demais documentos do PI 2020.018588.</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</si>
</sst>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 #,##0.00\ ;\-* #,##0.00\ ;* \-#\ ;@\ "/>
    <numFmt numFmtId="165" formatCode="0_ ;\-0\ "/>
    <numFmt numFmtId="166" formatCode="[$R$-416]\ #,##0.00;[Red]\-[$R$-416]\ #,##0.00"/>
    <numFmt numFmtId="167" formatCode="&quot;R$ &quot;#,##0.00;[Red]&quot;R$ &quot;#,##0.00"/>
    <numFmt numFmtId="168" formatCode="&quot; R$ &quot;* #,##0.00\ ;&quot;-R$ &quot;* #,##0.00\ ;&quot; R$ &quot;* \-#\ ;@\ "/>
  </numFmts>
  <fonts count="65">
    <font>
      <sz val="11"/>
      <color indexed="8"/>
      <name val="ARIAL"/>
      <family val="2"/>
    </font>
    <font>
      <sz val="10"/>
      <name val="Arial"/>
      <family val="0"/>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8"/>
      <name val="Arial"/>
      <family val="2"/>
    </font>
    <font>
      <sz val="10"/>
      <color indexed="63"/>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4"/>
      <color indexed="8"/>
      <name val="Arial"/>
      <family val="2"/>
    </font>
    <font>
      <b/>
      <sz val="13"/>
      <color indexed="53"/>
      <name val="Arial"/>
      <family val="2"/>
    </font>
    <font>
      <b/>
      <sz val="13"/>
      <name val="Arial"/>
      <family val="2"/>
    </font>
    <font>
      <sz val="14"/>
      <name val="Arial"/>
      <family val="2"/>
    </font>
    <font>
      <b/>
      <sz val="14"/>
      <color indexed="53"/>
      <name val="Arial"/>
      <family val="2"/>
    </font>
    <font>
      <b/>
      <sz val="14"/>
      <name val="Arial"/>
      <family val="2"/>
    </font>
    <font>
      <sz val="13"/>
      <name val="Arial-Narrow+2"/>
      <family val="0"/>
    </font>
    <font>
      <sz val="13"/>
      <name val="Arial"/>
      <family val="2"/>
    </font>
    <font>
      <sz val="13"/>
      <color indexed="8"/>
      <name val="Arial1"/>
      <family val="0"/>
    </font>
    <font>
      <b/>
      <sz val="10"/>
      <name val="Arial"/>
      <family val="2"/>
    </font>
    <font>
      <b/>
      <sz val="11"/>
      <color indexed="8"/>
      <name val="Arial1"/>
      <family val="0"/>
    </font>
    <font>
      <sz val="11"/>
      <color indexed="8"/>
      <name val="Arial1"/>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double">
        <color indexed="52"/>
      </top>
      <bottom style="thin">
        <color indexed="8"/>
      </bottom>
    </border>
    <border>
      <left style="thin">
        <color indexed="22"/>
      </left>
      <right style="thin">
        <color indexed="22"/>
      </right>
      <top style="thin">
        <color indexed="22"/>
      </top>
      <bottom style="thin">
        <color indexed="8"/>
      </bottom>
    </border>
  </borders>
  <cellStyleXfs count="9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2" fillId="20" borderId="0" applyNumberFormat="0" applyBorder="0" applyProtection="0">
      <alignment vertical="top"/>
    </xf>
    <xf numFmtId="0" fontId="2" fillId="20" borderId="0" applyNumberFormat="0" applyBorder="0" applyProtection="0">
      <alignment vertical="top"/>
    </xf>
    <xf numFmtId="0" fontId="2" fillId="21" borderId="0" applyNumberFormat="0" applyBorder="0" applyProtection="0">
      <alignment vertical="top"/>
    </xf>
    <xf numFmtId="0" fontId="2" fillId="21" borderId="0" applyNumberFormat="0" applyBorder="0" applyProtection="0">
      <alignment vertical="top"/>
    </xf>
    <xf numFmtId="0" fontId="3" fillId="22" borderId="0" applyNumberFormat="0" applyBorder="0" applyProtection="0">
      <alignment vertical="top"/>
    </xf>
    <xf numFmtId="0" fontId="3" fillId="22" borderId="0" applyNumberFormat="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4" fillId="23" borderId="0" applyNumberFormat="0" applyBorder="0" applyProtection="0">
      <alignment vertical="top"/>
    </xf>
    <xf numFmtId="0" fontId="4" fillId="23" borderId="0" applyNumberFormat="0" applyBorder="0" applyProtection="0">
      <alignment vertical="top"/>
    </xf>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0" borderId="3" applyNumberFormat="0" applyFill="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54" fillId="33" borderId="1" applyNumberFormat="0" applyAlignment="0" applyProtection="0"/>
    <xf numFmtId="0" fontId="5" fillId="34" borderId="0" applyNumberFormat="0" applyBorder="0" applyProtection="0">
      <alignment vertical="top"/>
    </xf>
    <xf numFmtId="0" fontId="5" fillId="34" borderId="0" applyNumberFormat="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7" fillId="35" borderId="0" applyNumberFormat="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5" fillId="36" borderId="0" applyNumberFormat="0" applyBorder="0" applyAlignment="0" applyProtection="0"/>
    <xf numFmtId="168" fontId="1" fillId="0" borderId="0" applyFill="0" applyBorder="0" applyProtection="0">
      <alignment vertical="top"/>
    </xf>
    <xf numFmtId="42" fontId="1" fillId="0" borderId="0" applyFill="0" applyBorder="0" applyAlignment="0" applyProtection="0"/>
    <xf numFmtId="0" fontId="56" fillId="37" borderId="0" applyNumberFormat="0" applyBorder="0" applyAlignment="0" applyProtection="0"/>
    <xf numFmtId="0" fontId="11" fillId="38" borderId="0" applyNumberFormat="0" applyBorder="0" applyProtection="0">
      <alignment vertical="top"/>
    </xf>
    <xf numFmtId="0" fontId="11" fillId="38" borderId="0" applyNumberFormat="0" applyBorder="0" applyProtection="0">
      <alignment vertical="top"/>
    </xf>
    <xf numFmtId="0" fontId="12" fillId="0" borderId="0">
      <alignment vertical="top"/>
      <protection/>
    </xf>
    <xf numFmtId="0" fontId="0" fillId="39" borderId="4" applyNumberFormat="0" applyFont="0" applyAlignment="0" applyProtection="0"/>
    <xf numFmtId="0" fontId="13" fillId="38" borderId="5" applyNumberFormat="0" applyProtection="0">
      <alignment vertical="top"/>
    </xf>
    <xf numFmtId="0" fontId="13" fillId="38" borderId="5" applyNumberFormat="0" applyProtection="0">
      <alignment vertical="top"/>
    </xf>
    <xf numFmtId="9" fontId="1" fillId="0" borderId="0" applyFill="0" applyBorder="0" applyAlignment="0" applyProtection="0"/>
    <xf numFmtId="0" fontId="57"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164" fontId="1" fillId="0" borderId="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cellStyleXfs>
  <cellXfs count="167">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lef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49"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Border="1" applyAlignment="1">
      <alignment vertical="top"/>
    </xf>
    <xf numFmtId="165" fontId="19" fillId="0" borderId="15" xfId="91" applyNumberFormat="1" applyFont="1" applyFill="1" applyBorder="1" applyProtection="1">
      <alignment vertical="top"/>
      <protection/>
    </xf>
    <xf numFmtId="0" fontId="19" fillId="0" borderId="15" xfId="0" applyFont="1" applyBorder="1" applyAlignment="1">
      <alignment vertical="top" wrapText="1"/>
    </xf>
    <xf numFmtId="4" fontId="19" fillId="0" borderId="15" xfId="0" applyNumberFormat="1" applyFont="1" applyBorder="1" applyAlignment="1">
      <alignment vertical="top"/>
    </xf>
    <xf numFmtId="0" fontId="0" fillId="42" borderId="15" xfId="0" applyFill="1" applyBorder="1" applyAlignment="1">
      <alignment vertical="top"/>
    </xf>
    <xf numFmtId="0" fontId="19" fillId="0" borderId="15" xfId="0" applyFont="1" applyBorder="1" applyAlignment="1">
      <alignment vertical="top" wrapText="1"/>
    </xf>
    <xf numFmtId="0" fontId="19" fillId="40" borderId="15" xfId="0" applyFont="1" applyFill="1" applyBorder="1" applyAlignment="1">
      <alignment vertical="top"/>
    </xf>
    <xf numFmtId="165" fontId="19" fillId="40" borderId="15" xfId="91" applyNumberFormat="1" applyFont="1" applyFill="1" applyBorder="1" applyProtection="1">
      <alignment vertical="top"/>
      <protection/>
    </xf>
    <xf numFmtId="0" fontId="19" fillId="40" borderId="15" xfId="0" applyFont="1" applyFill="1" applyBorder="1" applyAlignment="1">
      <alignment vertical="top" wrapText="1"/>
    </xf>
    <xf numFmtId="4" fontId="19" fillId="40" borderId="15" xfId="0" applyNumberFormat="1" applyFont="1" applyFill="1" applyBorder="1" applyAlignment="1">
      <alignment vertical="top"/>
    </xf>
    <xf numFmtId="0" fontId="20" fillId="0" borderId="16" xfId="0" applyNumberFormat="1" applyFont="1" applyFill="1" applyBorder="1" applyAlignment="1">
      <alignment horizontal="right" vertical="top" wrapText="1"/>
    </xf>
    <xf numFmtId="0" fontId="14" fillId="43" borderId="16" xfId="0" applyNumberFormat="1" applyFont="1" applyFill="1" applyBorder="1" applyAlignment="1">
      <alignment vertical="top" wrapText="1"/>
    </xf>
    <xf numFmtId="0" fontId="14" fillId="43" borderId="16" xfId="0" applyNumberFormat="1" applyFont="1" applyFill="1" applyBorder="1" applyAlignment="1">
      <alignment horizontal="left" vertical="top" wrapText="1"/>
    </xf>
    <xf numFmtId="0" fontId="14" fillId="43" borderId="16" xfId="0" applyNumberFormat="1" applyFont="1" applyFill="1" applyBorder="1" applyAlignment="1">
      <alignment horizontal="center" vertical="top" wrapText="1"/>
    </xf>
    <xf numFmtId="166" fontId="21" fillId="43" borderId="16" xfId="91" applyNumberFormat="1" applyFont="1" applyFill="1" applyBorder="1" applyAlignment="1" applyProtection="1">
      <alignment horizontal="right" vertical="top" wrapText="1"/>
      <protection/>
    </xf>
    <xf numFmtId="0" fontId="20"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center" vertical="top" wrapText="1"/>
    </xf>
    <xf numFmtId="167" fontId="14" fillId="0" borderId="0" xfId="0" applyNumberFormat="1" applyFont="1" applyFill="1" applyBorder="1" applyAlignment="1">
      <alignment horizontal="center" vertical="top" wrapText="1"/>
    </xf>
    <xf numFmtId="167"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3" xfId="0" applyNumberFormat="1" applyFont="1" applyFill="1" applyBorder="1" applyAlignment="1">
      <alignment horizontal="left" vertical="top" wrapText="1"/>
    </xf>
    <xf numFmtId="0" fontId="18" fillId="41" borderId="14" xfId="0" applyNumberFormat="1" applyFont="1" applyFill="1" applyBorder="1" applyAlignment="1">
      <alignment horizontal="center" vertical="top" wrapText="1"/>
    </xf>
    <xf numFmtId="0" fontId="0" fillId="0" borderId="15" xfId="0" applyFont="1" applyBorder="1" applyAlignment="1">
      <alignment vertical="top"/>
    </xf>
    <xf numFmtId="0" fontId="19" fillId="0" borderId="15" xfId="0" applyFont="1" applyFill="1" applyBorder="1" applyAlignment="1">
      <alignment vertical="top"/>
    </xf>
    <xf numFmtId="0" fontId="19" fillId="0" borderId="15" xfId="0" applyFont="1" applyFill="1" applyBorder="1" applyAlignment="1">
      <alignment vertical="top" wrapText="1"/>
    </xf>
    <xf numFmtId="4" fontId="19" fillId="0" borderId="15" xfId="0" applyNumberFormat="1" applyFont="1" applyFill="1" applyBorder="1" applyAlignment="1">
      <alignment vertical="top"/>
    </xf>
    <xf numFmtId="0" fontId="0" fillId="0" borderId="15" xfId="0" applyFont="1" applyFill="1" applyBorder="1" applyAlignment="1">
      <alignment vertical="top"/>
    </xf>
    <xf numFmtId="0" fontId="0" fillId="42" borderId="15" xfId="0" applyFont="1" applyFill="1" applyBorder="1" applyAlignment="1">
      <alignment vertical="top"/>
    </xf>
    <xf numFmtId="0" fontId="22" fillId="0" borderId="15" xfId="0" applyFont="1" applyBorder="1" applyAlignment="1">
      <alignment vertical="top" wrapText="1"/>
    </xf>
    <xf numFmtId="0" fontId="22" fillId="0" borderId="15" xfId="0" applyFont="1" applyBorder="1" applyAlignment="1">
      <alignment vertical="top" wrapText="1"/>
    </xf>
    <xf numFmtId="0" fontId="23" fillId="0" borderId="17" xfId="0" applyNumberFormat="1" applyFont="1" applyFill="1" applyBorder="1" applyAlignment="1">
      <alignment horizontal="right" vertical="top" wrapText="1"/>
    </xf>
    <xf numFmtId="0" fontId="19" fillId="43" borderId="16" xfId="0" applyNumberFormat="1" applyFont="1" applyFill="1" applyBorder="1" applyAlignment="1">
      <alignment vertical="top" wrapText="1"/>
    </xf>
    <xf numFmtId="0" fontId="19" fillId="43" borderId="16" xfId="0" applyNumberFormat="1" applyFont="1" applyFill="1" applyBorder="1" applyAlignment="1">
      <alignment horizontal="left" vertical="top" wrapText="1"/>
    </xf>
    <xf numFmtId="0" fontId="19" fillId="43" borderId="16" xfId="0" applyNumberFormat="1" applyFont="1" applyFill="1" applyBorder="1" applyAlignment="1">
      <alignment horizontal="center" vertical="top" wrapText="1"/>
    </xf>
    <xf numFmtId="166" fontId="24" fillId="43" borderId="16" xfId="91" applyNumberFormat="1" applyFont="1" applyFill="1" applyBorder="1" applyAlignment="1" applyProtection="1">
      <alignment horizontal="right" vertical="top" wrapText="1"/>
      <protection/>
    </xf>
    <xf numFmtId="0" fontId="14" fillId="0" borderId="0" xfId="0" applyNumberFormat="1" applyFont="1" applyAlignment="1">
      <alignment vertical="top" wrapText="1"/>
    </xf>
    <xf numFmtId="0" fontId="14" fillId="0" borderId="0" xfId="0" applyNumberFormat="1" applyFont="1" applyAlignment="1">
      <alignment horizontal="lef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19" fillId="40" borderId="16" xfId="0" applyFont="1" applyFill="1" applyBorder="1" applyAlignment="1">
      <alignment vertical="top"/>
    </xf>
    <xf numFmtId="165" fontId="19" fillId="40" borderId="16" xfId="91" applyNumberFormat="1" applyFont="1" applyFill="1" applyBorder="1" applyProtection="1">
      <alignment vertical="top"/>
      <protection/>
    </xf>
    <xf numFmtId="0" fontId="19" fillId="40" borderId="17" xfId="0" applyFont="1" applyFill="1" applyBorder="1" applyAlignment="1">
      <alignment vertical="top" wrapText="1"/>
    </xf>
    <xf numFmtId="0" fontId="19" fillId="40" borderId="18" xfId="0" applyFont="1" applyFill="1" applyBorder="1" applyAlignment="1">
      <alignment vertical="top"/>
    </xf>
    <xf numFmtId="4" fontId="19" fillId="40" borderId="16" xfId="0" applyNumberFormat="1"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4" fontId="19" fillId="0" borderId="16" xfId="0" applyNumberFormat="1" applyFont="1" applyFill="1" applyBorder="1" applyAlignment="1">
      <alignment vertical="top"/>
    </xf>
    <xf numFmtId="0" fontId="20" fillId="40" borderId="16" xfId="0" applyNumberFormat="1" applyFont="1" applyFill="1" applyBorder="1" applyAlignment="1">
      <alignment horizontal="right" vertical="center" wrapText="1"/>
    </xf>
    <xf numFmtId="0" fontId="14" fillId="40" borderId="16" xfId="0" applyNumberFormat="1" applyFont="1" applyFill="1" applyBorder="1" applyAlignment="1">
      <alignment vertical="center" wrapText="1"/>
    </xf>
    <xf numFmtId="0" fontId="14" fillId="40" borderId="17" xfId="0" applyNumberFormat="1" applyFont="1" applyFill="1" applyBorder="1" applyAlignment="1">
      <alignment horizontal="left" vertical="center" wrapText="1"/>
    </xf>
    <xf numFmtId="0" fontId="14" fillId="40" borderId="16" xfId="0" applyNumberFormat="1" applyFont="1" applyFill="1" applyBorder="1" applyAlignment="1">
      <alignment horizontal="center" vertical="center" wrapText="1"/>
    </xf>
    <xf numFmtId="0" fontId="14" fillId="40" borderId="18" xfId="0" applyNumberFormat="1" applyFont="1" applyFill="1" applyBorder="1" applyAlignment="1">
      <alignment horizontal="center" vertical="center" wrapText="1"/>
    </xf>
    <xf numFmtId="166" fontId="21" fillId="40" borderId="16" xfId="91" applyNumberFormat="1" applyFont="1" applyFill="1" applyBorder="1" applyAlignment="1" applyProtection="1">
      <alignment horizontal="right" vertical="top" wrapText="1"/>
      <protection/>
    </xf>
    <xf numFmtId="0" fontId="14" fillId="40" borderId="0" xfId="0" applyNumberFormat="1" applyFont="1" applyFill="1" applyAlignment="1">
      <alignment vertical="center" wrapText="1"/>
    </xf>
    <xf numFmtId="0" fontId="14" fillId="40" borderId="0" xfId="0" applyNumberFormat="1" applyFont="1" applyFill="1" applyAlignment="1">
      <alignment horizontal="left" vertical="center" wrapText="1"/>
    </xf>
    <xf numFmtId="0" fontId="14" fillId="40" borderId="0" xfId="0" applyNumberFormat="1" applyFont="1" applyFill="1" applyAlignment="1">
      <alignment horizontal="center" vertical="center" wrapText="1"/>
    </xf>
    <xf numFmtId="167" fontId="14" fillId="40" borderId="0" xfId="0" applyNumberFormat="1" applyFont="1" applyFill="1" applyAlignment="1">
      <alignment vertical="center" wrapText="1"/>
    </xf>
    <xf numFmtId="0" fontId="18" fillId="41" borderId="13" xfId="0" applyNumberFormat="1" applyFont="1" applyFill="1" applyBorder="1" applyAlignment="1">
      <alignment horizontal="lef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5" fillId="0" borderId="15" xfId="0" applyFont="1" applyFill="1" applyBorder="1" applyAlignment="1">
      <alignment horizontal="left" vertical="top" wrapText="1"/>
    </xf>
    <xf numFmtId="0" fontId="14" fillId="0" borderId="15" xfId="0" applyFont="1" applyFill="1" applyBorder="1" applyAlignment="1">
      <alignment horizontal="center" vertical="top" wrapText="1"/>
    </xf>
    <xf numFmtId="0" fontId="26" fillId="0" borderId="15" xfId="0" applyFont="1" applyFill="1" applyBorder="1" applyAlignment="1">
      <alignment horizontal="center" vertical="top" wrapText="1"/>
    </xf>
    <xf numFmtId="0" fontId="14" fillId="0" borderId="15" xfId="0" applyFont="1" applyBorder="1" applyAlignment="1">
      <alignment horizontal="center" vertical="top"/>
    </xf>
    <xf numFmtId="168" fontId="26" fillId="0" borderId="15" xfId="67" applyFont="1" applyFill="1" applyBorder="1" applyAlignment="1" applyProtection="1">
      <alignment vertical="top" wrapText="1"/>
      <protection/>
    </xf>
    <xf numFmtId="168" fontId="26" fillId="0" borderId="19" xfId="67" applyFont="1" applyFill="1" applyBorder="1" applyAlignment="1" applyProtection="1">
      <alignment vertical="top" wrapText="1"/>
      <protection/>
    </xf>
    <xf numFmtId="168" fontId="26" fillId="0" borderId="16" xfId="67" applyFont="1" applyFill="1" applyBorder="1" applyAlignment="1" applyProtection="1">
      <alignment vertical="top" wrapText="1"/>
      <protection/>
    </xf>
    <xf numFmtId="168" fontId="26" fillId="0" borderId="17" xfId="67" applyFont="1" applyFill="1" applyBorder="1" applyAlignment="1" applyProtection="1">
      <alignment vertical="top" wrapText="1"/>
      <protection/>
    </xf>
    <xf numFmtId="0" fontId="20" fillId="40" borderId="15" xfId="0" applyNumberFormat="1" applyFont="1" applyFill="1" applyBorder="1" applyAlignment="1">
      <alignment horizontal="right" vertical="center" wrapText="1"/>
    </xf>
    <xf numFmtId="0" fontId="14" fillId="43" borderId="15" xfId="0" applyNumberFormat="1" applyFont="1" applyFill="1" applyBorder="1" applyAlignment="1">
      <alignment vertical="center" wrapText="1"/>
    </xf>
    <xf numFmtId="0" fontId="14" fillId="43" borderId="15" xfId="0" applyNumberFormat="1" applyFont="1" applyFill="1" applyBorder="1" applyAlignment="1">
      <alignment horizontal="left" vertical="center" wrapText="1"/>
    </xf>
    <xf numFmtId="0" fontId="14" fillId="43" borderId="15" xfId="0" applyNumberFormat="1" applyFont="1" applyFill="1" applyBorder="1" applyAlignment="1">
      <alignment horizontal="center" vertical="center" wrapText="1"/>
    </xf>
    <xf numFmtId="166" fontId="17" fillId="43" borderId="15" xfId="0" applyNumberFormat="1" applyFont="1" applyFill="1" applyBorder="1" applyAlignment="1">
      <alignment horizontal="right" vertical="top" wrapText="1"/>
    </xf>
    <xf numFmtId="166" fontId="17" fillId="43" borderId="19" xfId="0" applyNumberFormat="1" applyFont="1" applyFill="1" applyBorder="1" applyAlignment="1">
      <alignment horizontal="right" vertical="top" wrapText="1"/>
    </xf>
    <xf numFmtId="0" fontId="14" fillId="40" borderId="20"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0"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left" vertical="center" wrapText="1"/>
    </xf>
    <xf numFmtId="0" fontId="17" fillId="40" borderId="0" xfId="0" applyNumberFormat="1" applyFont="1" applyFill="1" applyBorder="1" applyAlignment="1">
      <alignment horizontal="center" vertical="center" wrapText="1"/>
    </xf>
    <xf numFmtId="0" fontId="18" fillId="41" borderId="15" xfId="0" applyNumberFormat="1" applyFont="1" applyFill="1" applyBorder="1" applyAlignment="1">
      <alignment horizontal="center" vertical="center" wrapText="1"/>
    </xf>
    <xf numFmtId="0" fontId="18" fillId="41" borderId="15" xfId="0" applyNumberFormat="1" applyFont="1" applyFill="1" applyBorder="1" applyAlignment="1">
      <alignment horizontal="left" vertical="center" wrapText="1"/>
    </xf>
    <xf numFmtId="0" fontId="18" fillId="41" borderId="19" xfId="0" applyNumberFormat="1" applyFont="1" applyFill="1" applyBorder="1" applyAlignment="1">
      <alignment horizontal="center" vertical="center" wrapText="1"/>
    </xf>
    <xf numFmtId="0" fontId="26" fillId="0" borderId="15" xfId="0" applyFont="1" applyFill="1" applyBorder="1" applyAlignment="1">
      <alignment vertical="top" wrapText="1"/>
    </xf>
    <xf numFmtId="1" fontId="26" fillId="0" borderId="15" xfId="0" applyNumberFormat="1" applyFont="1" applyFill="1" applyBorder="1" applyAlignment="1">
      <alignment horizontal="right" vertical="top" wrapText="1"/>
    </xf>
    <xf numFmtId="0" fontId="26" fillId="40" borderId="0" xfId="0" applyNumberFormat="1" applyFont="1" applyFill="1" applyBorder="1" applyAlignment="1">
      <alignment vertical="center" wrapText="1"/>
    </xf>
    <xf numFmtId="0" fontId="26" fillId="40" borderId="11" xfId="0" applyNumberFormat="1" applyFont="1" applyFill="1" applyBorder="1" applyAlignment="1">
      <alignment vertical="center" wrapText="1"/>
    </xf>
    <xf numFmtId="0" fontId="26" fillId="0" borderId="0" xfId="0" applyNumberFormat="1" applyFont="1" applyAlignment="1">
      <alignment vertical="center" wrapText="1"/>
    </xf>
    <xf numFmtId="4" fontId="16" fillId="43" borderId="15" xfId="0" applyNumberFormat="1" applyFont="1" applyFill="1" applyBorder="1" applyAlignment="1">
      <alignment horizontal="right" vertical="center" wrapText="1"/>
    </xf>
    <xf numFmtId="0" fontId="17" fillId="40" borderId="21" xfId="0" applyNumberFormat="1" applyFont="1" applyFill="1" applyBorder="1" applyAlignment="1">
      <alignment horizontal="left" vertical="center" wrapText="1"/>
    </xf>
    <xf numFmtId="0" fontId="17" fillId="40" borderId="21" xfId="0" applyNumberFormat="1" applyFont="1" applyFill="1" applyBorder="1" applyAlignment="1">
      <alignment horizontal="center" vertical="center" wrapText="1"/>
    </xf>
    <xf numFmtId="0" fontId="17" fillId="40" borderId="22" xfId="0" applyNumberFormat="1" applyFont="1" applyFill="1" applyBorder="1" applyAlignment="1">
      <alignment horizontal="left" vertical="center" wrapText="1"/>
    </xf>
    <xf numFmtId="0" fontId="14" fillId="44" borderId="0" xfId="0" applyNumberFormat="1" applyFont="1" applyFill="1" applyAlignment="1">
      <alignment vertical="center" wrapText="1"/>
    </xf>
    <xf numFmtId="0" fontId="26" fillId="0" borderId="16" xfId="0" applyFont="1" applyFill="1" applyBorder="1" applyAlignment="1">
      <alignment vertical="top" wrapText="1"/>
    </xf>
    <xf numFmtId="1" fontId="26" fillId="0" borderId="16" xfId="0" applyNumberFormat="1" applyFont="1" applyFill="1" applyBorder="1" applyAlignment="1">
      <alignment vertical="top" wrapText="1"/>
    </xf>
    <xf numFmtId="0" fontId="26" fillId="0" borderId="16" xfId="0" applyFont="1" applyFill="1" applyBorder="1" applyAlignment="1">
      <alignment horizontal="left" vertical="top" wrapText="1"/>
    </xf>
    <xf numFmtId="0" fontId="26" fillId="0" borderId="16" xfId="0" applyFont="1" applyFill="1" applyBorder="1" applyAlignment="1">
      <alignment horizontal="center" vertical="top" wrapText="1"/>
    </xf>
    <xf numFmtId="4" fontId="16" fillId="43" borderId="19" xfId="0" applyNumberFormat="1" applyFont="1" applyFill="1" applyBorder="1" applyAlignment="1">
      <alignment horizontal="right" vertical="center" wrapText="1"/>
    </xf>
    <xf numFmtId="49" fontId="15" fillId="0" borderId="0" xfId="0" applyNumberFormat="1" applyFont="1" applyBorder="1" applyAlignment="1">
      <alignment horizontal="left" vertical="center" wrapText="1"/>
    </xf>
    <xf numFmtId="49" fontId="15" fillId="0" borderId="0"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left" vertical="center" wrapText="1"/>
    </xf>
    <xf numFmtId="164" fontId="14" fillId="0" borderId="0" xfId="0" applyNumberFormat="1" applyFont="1" applyAlignment="1">
      <alignment vertical="center" wrapText="1"/>
    </xf>
    <xf numFmtId="0" fontId="0" fillId="0" borderId="0" xfId="0" applyNumberFormat="1" applyFont="1" applyFill="1" applyBorder="1" applyAlignment="1">
      <alignment horizontal="left" vertical="top" wrapText="1"/>
    </xf>
    <xf numFmtId="0" fontId="14" fillId="0" borderId="0" xfId="0" applyNumberFormat="1" applyFont="1" applyFill="1" applyAlignment="1">
      <alignment horizontal="center" vertical="center" wrapText="1"/>
    </xf>
    <xf numFmtId="168" fontId="26" fillId="0" borderId="0" xfId="67" applyFont="1" applyFill="1" applyBorder="1" applyProtection="1">
      <alignment vertical="top"/>
      <protection/>
    </xf>
    <xf numFmtId="168" fontId="26" fillId="40" borderId="0" xfId="67" applyFont="1" applyFill="1" applyBorder="1" applyProtection="1">
      <alignment vertical="top"/>
      <protection/>
    </xf>
    <xf numFmtId="164" fontId="14" fillId="40" borderId="0" xfId="0" applyNumberFormat="1" applyFont="1" applyFill="1" applyBorder="1" applyAlignment="1">
      <alignment vertical="center" wrapText="1"/>
    </xf>
    <xf numFmtId="0" fontId="14" fillId="45" borderId="0" xfId="0" applyNumberFormat="1" applyFont="1" applyFill="1" applyBorder="1" applyAlignment="1">
      <alignment horizontal="left" vertical="center" wrapText="1"/>
    </xf>
    <xf numFmtId="0" fontId="14" fillId="45" borderId="0" xfId="0" applyNumberFormat="1" applyFont="1" applyFill="1" applyAlignment="1">
      <alignment vertical="center" wrapText="1"/>
    </xf>
    <xf numFmtId="0" fontId="14" fillId="45" borderId="0" xfId="0" applyNumberFormat="1" applyFont="1" applyFill="1" applyAlignment="1">
      <alignment horizontal="left" vertical="center" wrapText="1"/>
    </xf>
    <xf numFmtId="0" fontId="14" fillId="45" borderId="0" xfId="0" applyNumberFormat="1" applyFont="1" applyFill="1" applyAlignment="1">
      <alignment horizontal="center" vertical="center" wrapText="1"/>
    </xf>
    <xf numFmtId="168" fontId="26" fillId="45" borderId="0" xfId="67" applyFont="1" applyFill="1" applyBorder="1" applyProtection="1">
      <alignment vertical="top"/>
      <protection/>
    </xf>
    <xf numFmtId="0" fontId="0" fillId="0" borderId="0" xfId="0" applyNumberFormat="1" applyFont="1" applyFill="1" applyAlignment="1">
      <alignment vertical="center" wrapText="1"/>
    </xf>
    <xf numFmtId="0" fontId="0" fillId="0" borderId="0" xfId="0" applyNumberFormat="1" applyFont="1" applyFill="1" applyAlignment="1">
      <alignment horizontal="left" vertical="center" wrapText="1"/>
    </xf>
    <xf numFmtId="0" fontId="27" fillId="0" borderId="0" xfId="0" applyFont="1" applyAlignment="1">
      <alignment vertical="top" wrapText="1"/>
    </xf>
    <xf numFmtId="166" fontId="14" fillId="0" borderId="0" xfId="0" applyNumberFormat="1" applyFont="1" applyFill="1" applyAlignment="1">
      <alignment vertical="center" wrapText="1"/>
    </xf>
    <xf numFmtId="166" fontId="17" fillId="0" borderId="0" xfId="0" applyNumberFormat="1" applyFont="1" applyFill="1" applyAlignment="1">
      <alignment vertical="center" wrapText="1"/>
    </xf>
    <xf numFmtId="168" fontId="28" fillId="0" borderId="0" xfId="67" applyFont="1" applyFill="1" applyBorder="1" applyProtection="1">
      <alignment vertical="top"/>
      <protection/>
    </xf>
    <xf numFmtId="168" fontId="17" fillId="0" borderId="0" xfId="67" applyNumberFormat="1" applyFont="1" applyFill="1" applyBorder="1" applyAlignment="1" applyProtection="1">
      <alignment vertical="top" wrapText="1"/>
      <protection/>
    </xf>
    <xf numFmtId="0" fontId="29" fillId="0" borderId="0" xfId="0" applyNumberFormat="1" applyFont="1" applyAlignment="1">
      <alignment vertical="center" wrapText="1"/>
    </xf>
    <xf numFmtId="168" fontId="17" fillId="0" borderId="0" xfId="0" applyNumberFormat="1" applyFont="1" applyAlignment="1">
      <alignment vertical="center" wrapText="1"/>
    </xf>
    <xf numFmtId="166" fontId="0" fillId="0" borderId="0" xfId="0" applyNumberFormat="1" applyAlignment="1">
      <alignment vertical="top"/>
    </xf>
    <xf numFmtId="0" fontId="19" fillId="0" borderId="16" xfId="0" applyFont="1" applyBorder="1" applyAlignment="1">
      <alignment vertical="top" wrapText="1"/>
    </xf>
    <xf numFmtId="0" fontId="19" fillId="46" borderId="17" xfId="0" applyFont="1" applyFill="1" applyBorder="1" applyAlignment="1">
      <alignment vertical="top" wrapText="1"/>
    </xf>
    <xf numFmtId="0" fontId="19" fillId="47" borderId="16" xfId="0" applyFont="1" applyFill="1" applyBorder="1" applyAlignment="1">
      <alignment vertical="top" wrapText="1"/>
    </xf>
    <xf numFmtId="0" fontId="19" fillId="46" borderId="18" xfId="0" applyFont="1" applyFill="1" applyBorder="1" applyAlignment="1">
      <alignment vertical="top"/>
    </xf>
    <xf numFmtId="4" fontId="19" fillId="46" borderId="16" xfId="0" applyNumberFormat="1" applyFont="1" applyFill="1" applyBorder="1" applyAlignment="1">
      <alignment vertical="top"/>
    </xf>
    <xf numFmtId="4" fontId="19" fillId="47" borderId="16" xfId="0" applyNumberFormat="1" applyFont="1" applyFill="1" applyBorder="1" applyAlignment="1">
      <alignment vertical="top"/>
    </xf>
    <xf numFmtId="0" fontId="0" fillId="47" borderId="0" xfId="0" applyFont="1" applyFill="1" applyBorder="1" applyAlignment="1">
      <alignment vertical="top"/>
    </xf>
    <xf numFmtId="0" fontId="0" fillId="47" borderId="11" xfId="0" applyFont="1" applyFill="1" applyBorder="1" applyAlignment="1">
      <alignment vertical="top"/>
    </xf>
    <xf numFmtId="0" fontId="0" fillId="42" borderId="0" xfId="0" applyFill="1" applyBorder="1" applyAlignment="1">
      <alignment vertical="top"/>
    </xf>
    <xf numFmtId="0" fontId="0" fillId="42" borderId="11" xfId="0" applyFill="1" applyBorder="1" applyAlignment="1">
      <alignment vertical="top"/>
    </xf>
    <xf numFmtId="4" fontId="0" fillId="0" borderId="23" xfId="0" applyNumberFormat="1" applyBorder="1" applyAlignment="1">
      <alignment vertical="top"/>
    </xf>
    <xf numFmtId="168" fontId="24" fillId="0" borderId="0" xfId="67" applyFont="1" applyFill="1" applyBorder="1" applyProtection="1">
      <alignment vertical="top"/>
      <protection/>
    </xf>
    <xf numFmtId="0" fontId="0" fillId="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24" xfId="0" applyNumberFormat="1" applyFont="1" applyFill="1" applyBorder="1" applyAlignment="1">
      <alignment horizontal="left" vertical="center" wrapText="1"/>
    </xf>
    <xf numFmtId="0" fontId="16" fillId="0" borderId="25" xfId="0" applyNumberFormat="1" applyFont="1" applyFill="1" applyBorder="1" applyAlignment="1">
      <alignment horizontal="left" vertical="top" wrapText="1"/>
    </xf>
    <xf numFmtId="49"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4" xfId="0" applyNumberFormat="1" applyFont="1" applyFill="1" applyBorder="1" applyAlignment="1">
      <alignment vertical="center" wrapText="1"/>
    </xf>
    <xf numFmtId="0" fontId="17" fillId="40" borderId="24" xfId="0" applyNumberFormat="1" applyFont="1" applyFill="1" applyBorder="1" applyAlignment="1">
      <alignment horizontal="left" vertical="top" wrapText="1"/>
    </xf>
    <xf numFmtId="0" fontId="17" fillId="40" borderId="26" xfId="0" applyNumberFormat="1" applyFont="1" applyFill="1" applyBorder="1" applyAlignment="1">
      <alignment horizontal="left" vertical="top" wrapText="1"/>
    </xf>
    <xf numFmtId="0" fontId="19" fillId="48" borderId="15" xfId="0" applyFont="1" applyFill="1" applyBorder="1" applyAlignment="1">
      <alignment vertical="top"/>
    </xf>
    <xf numFmtId="165" fontId="19" fillId="48" borderId="15" xfId="91" applyNumberFormat="1" applyFont="1" applyFill="1" applyBorder="1" applyProtection="1">
      <alignment vertical="top"/>
      <protection/>
    </xf>
    <xf numFmtId="0" fontId="19" fillId="48" borderId="15" xfId="0" applyFont="1" applyFill="1" applyBorder="1" applyAlignment="1">
      <alignment vertical="top" wrapText="1"/>
    </xf>
    <xf numFmtId="4" fontId="19" fillId="48" borderId="15" xfId="0" applyNumberFormat="1" applyFont="1" applyFill="1" applyBorder="1" applyAlignment="1">
      <alignment vertical="top"/>
    </xf>
    <xf numFmtId="0" fontId="9" fillId="48" borderId="15" xfId="0" applyFont="1" applyFill="1" applyBorder="1" applyAlignment="1">
      <alignment vertical="top" wrapText="1"/>
    </xf>
  </cellXfs>
  <cellStyles count="8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Incorreto" xfId="66"/>
    <cellStyle name="Currency" xfId="67"/>
    <cellStyle name="Currency [0]" xfId="68"/>
    <cellStyle name="Neutra" xfId="69"/>
    <cellStyle name="Neutral 1" xfId="70"/>
    <cellStyle name="Neutral 2" xfId="71"/>
    <cellStyle name="Normal 2" xfId="72"/>
    <cellStyle name="Nota" xfId="73"/>
    <cellStyle name="Note 1" xfId="74"/>
    <cellStyle name="Note 2" xfId="75"/>
    <cellStyle name="Percent" xfId="76"/>
    <cellStyle name="Saída" xfId="77"/>
    <cellStyle name="Comma [0]" xfId="78"/>
    <cellStyle name="Status 1" xfId="79"/>
    <cellStyle name="Status 2" xfId="80"/>
    <cellStyle name="Text 1" xfId="81"/>
    <cellStyle name="Text 2" xfId="82"/>
    <cellStyle name="Texto de Aviso" xfId="83"/>
    <cellStyle name="Texto Explicativo" xfId="84"/>
    <cellStyle name="Título" xfId="85"/>
    <cellStyle name="Título 1" xfId="86"/>
    <cellStyle name="Título 2" xfId="87"/>
    <cellStyle name="Título 3" xfId="88"/>
    <cellStyle name="Título 4" xfId="89"/>
    <cellStyle name="Total" xfId="90"/>
    <cellStyle name="Comma" xfId="91"/>
    <cellStyle name="Warning 1" xfId="92"/>
    <cellStyle name="Warning 2"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352425</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3857625"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H1472"/>
  <sheetViews>
    <sheetView tabSelected="1" view="pageBreakPreview" zoomScale="55" zoomScaleNormal="55" zoomScaleSheetLayoutView="55" zoomScalePageLayoutView="0" workbookViewId="0" topLeftCell="A1263">
      <pane xSplit="1" topLeftCell="B1" activePane="topRight" state="frozen"/>
      <selection pane="topLeft" activeCell="A1161" sqref="A1161"/>
      <selection pane="topRight" activeCell="C1260" sqref="C1260"/>
    </sheetView>
  </sheetViews>
  <sheetFormatPr defaultColWidth="9.00390625" defaultRowHeight="12.75" customHeight="1"/>
  <cols>
    <col min="1" max="1" width="46.00390625" style="1" customWidth="1"/>
    <col min="2" max="2" width="23.75390625" style="1" customWidth="1"/>
    <col min="3" max="3" width="109.25390625" style="2" customWidth="1"/>
    <col min="4" max="4" width="17.25390625" style="3" customWidth="1"/>
    <col min="5" max="5" width="17.875" style="3" customWidth="1"/>
    <col min="6" max="6" width="19.125" style="3" customWidth="1"/>
    <col min="7" max="7" width="27.875" style="1" customWidth="1"/>
    <col min="8" max="8" width="26.00390625" style="1" customWidth="1"/>
    <col min="9" max="9" width="27.125" style="1" customWidth="1"/>
    <col min="10" max="11" width="9.00390625" style="4" customWidth="1"/>
    <col min="12" max="12" width="21.25390625" style="4" customWidth="1"/>
    <col min="13" max="13" width="20.75390625" style="4" customWidth="1"/>
    <col min="14" max="32" width="9.00390625" style="4" customWidth="1"/>
    <col min="33" max="33" width="9.00390625" style="5" customWidth="1"/>
    <col min="34" max="16384" width="9.00390625" style="1" customWidth="1"/>
  </cols>
  <sheetData>
    <row r="1" ht="107.25" customHeight="1"/>
    <row r="2" spans="1:9" ht="29.25" customHeight="1">
      <c r="A2" s="157" t="s">
        <v>2283</v>
      </c>
      <c r="B2" s="157"/>
      <c r="C2" s="157"/>
      <c r="D2" s="157"/>
      <c r="E2" s="157"/>
      <c r="F2" s="157"/>
      <c r="G2" s="157"/>
      <c r="H2" s="157"/>
      <c r="I2" s="157"/>
    </row>
    <row r="3" spans="1:9" ht="28.5" customHeight="1">
      <c r="A3" s="158" t="s">
        <v>0</v>
      </c>
      <c r="B3" s="158"/>
      <c r="C3" s="158"/>
      <c r="D3" s="158"/>
      <c r="E3" s="158"/>
      <c r="F3" s="158"/>
      <c r="G3" s="158"/>
      <c r="H3" s="158"/>
      <c r="I3" s="158"/>
    </row>
    <row r="4" ht="14.25" customHeight="1"/>
    <row r="5" spans="1:9" ht="15.75" customHeight="1">
      <c r="A5" s="159" t="s">
        <v>1</v>
      </c>
      <c r="B5" s="159"/>
      <c r="C5" s="159"/>
      <c r="D5" s="159"/>
      <c r="E5" s="159"/>
      <c r="F5" s="159"/>
      <c r="G5" s="159"/>
      <c r="H5" s="159"/>
      <c r="I5" s="159"/>
    </row>
    <row r="6" spans="1:33" s="12" customFormat="1" ht="30" customHeight="1">
      <c r="A6" s="8" t="s">
        <v>2</v>
      </c>
      <c r="B6" s="8" t="s">
        <v>3</v>
      </c>
      <c r="C6" s="8" t="s">
        <v>4</v>
      </c>
      <c r="D6" s="8" t="s">
        <v>5</v>
      </c>
      <c r="E6" s="8" t="s">
        <v>6</v>
      </c>
      <c r="F6" s="8" t="s">
        <v>7</v>
      </c>
      <c r="G6" s="8" t="s">
        <v>8</v>
      </c>
      <c r="H6" s="9" t="s">
        <v>9</v>
      </c>
      <c r="I6" s="8" t="s">
        <v>10</v>
      </c>
      <c r="J6" s="10"/>
      <c r="K6" s="10"/>
      <c r="L6" s="10"/>
      <c r="M6" s="10"/>
      <c r="N6" s="10"/>
      <c r="O6" s="10"/>
      <c r="P6" s="10"/>
      <c r="Q6" s="10"/>
      <c r="R6" s="10"/>
      <c r="S6" s="10"/>
      <c r="T6" s="10"/>
      <c r="U6" s="10"/>
      <c r="V6" s="10"/>
      <c r="W6" s="10"/>
      <c r="X6" s="10"/>
      <c r="Y6" s="10"/>
      <c r="Z6" s="10"/>
      <c r="AA6" s="10"/>
      <c r="AB6" s="10"/>
      <c r="AC6" s="10"/>
      <c r="AD6" s="10"/>
      <c r="AE6" s="10"/>
      <c r="AF6" s="10"/>
      <c r="AG6" s="11"/>
    </row>
    <row r="7" spans="1:9" s="17" customFormat="1" ht="72" customHeight="1">
      <c r="A7" s="13" t="s">
        <v>11</v>
      </c>
      <c r="B7" s="14">
        <v>2341467000120</v>
      </c>
      <c r="C7" s="15" t="s">
        <v>12</v>
      </c>
      <c r="D7" s="15" t="s">
        <v>13</v>
      </c>
      <c r="E7" s="15" t="s">
        <v>14</v>
      </c>
      <c r="F7" s="13" t="s">
        <v>15</v>
      </c>
      <c r="G7" s="16">
        <v>73843.83</v>
      </c>
      <c r="H7" s="16">
        <v>0</v>
      </c>
      <c r="I7" s="16">
        <f>59432.24+14411.59</f>
        <v>73843.83</v>
      </c>
    </row>
    <row r="8" spans="1:9" s="17" customFormat="1" ht="54" customHeight="1">
      <c r="A8" s="13" t="s">
        <v>16</v>
      </c>
      <c r="B8" s="14">
        <v>14402379000170</v>
      </c>
      <c r="C8" s="15" t="s">
        <v>17</v>
      </c>
      <c r="D8" s="15" t="s">
        <v>13</v>
      </c>
      <c r="E8" s="15" t="s">
        <v>18</v>
      </c>
      <c r="F8" s="13" t="s">
        <v>19</v>
      </c>
      <c r="G8" s="16">
        <v>64866.67</v>
      </c>
      <c r="H8" s="16">
        <v>0</v>
      </c>
      <c r="I8" s="16">
        <v>64866.67</v>
      </c>
    </row>
    <row r="9" spans="1:9" s="17" customFormat="1" ht="36" customHeight="1">
      <c r="A9" s="13" t="s">
        <v>20</v>
      </c>
      <c r="B9" s="14">
        <v>5828884000190</v>
      </c>
      <c r="C9" s="15" t="s">
        <v>21</v>
      </c>
      <c r="D9" s="15" t="s">
        <v>13</v>
      </c>
      <c r="E9" s="15" t="s">
        <v>22</v>
      </c>
      <c r="F9" s="13" t="s">
        <v>23</v>
      </c>
      <c r="G9" s="16">
        <v>373500</v>
      </c>
      <c r="H9" s="16">
        <v>0</v>
      </c>
      <c r="I9" s="16">
        <v>360000</v>
      </c>
    </row>
    <row r="10" spans="1:9" s="17" customFormat="1" ht="72" customHeight="1">
      <c r="A10" s="13" t="s">
        <v>24</v>
      </c>
      <c r="B10" s="14">
        <v>3264927000127</v>
      </c>
      <c r="C10" s="15" t="s">
        <v>25</v>
      </c>
      <c r="D10" s="15" t="s">
        <v>13</v>
      </c>
      <c r="E10" s="15" t="s">
        <v>14</v>
      </c>
      <c r="F10" s="13" t="s">
        <v>26</v>
      </c>
      <c r="G10" s="16">
        <f>21678.6+152000</f>
        <v>173678.6</v>
      </c>
      <c r="H10" s="151">
        <v>8723.25</v>
      </c>
      <c r="I10" s="151">
        <v>155138.37</v>
      </c>
    </row>
    <row r="11" spans="1:9" s="17" customFormat="1" ht="54" customHeight="1">
      <c r="A11" s="13" t="s">
        <v>27</v>
      </c>
      <c r="B11" s="14">
        <v>33000118000179</v>
      </c>
      <c r="C11" s="15" t="s">
        <v>28</v>
      </c>
      <c r="D11" s="15" t="s">
        <v>13</v>
      </c>
      <c r="E11" s="15" t="s">
        <v>22</v>
      </c>
      <c r="F11" s="13" t="s">
        <v>29</v>
      </c>
      <c r="G11" s="16">
        <v>164742.05000000002</v>
      </c>
      <c r="H11" s="151">
        <v>11104.1</v>
      </c>
      <c r="I11" s="151">
        <v>110447.32</v>
      </c>
    </row>
    <row r="12" spans="1:9" s="17" customFormat="1" ht="54" customHeight="1">
      <c r="A12" s="13" t="s">
        <v>30</v>
      </c>
      <c r="B12" s="14">
        <v>2037069000115</v>
      </c>
      <c r="C12" s="15" t="s">
        <v>31</v>
      </c>
      <c r="D12" s="15" t="s">
        <v>32</v>
      </c>
      <c r="E12" s="15" t="s">
        <v>33</v>
      </c>
      <c r="F12" s="13" t="s">
        <v>34</v>
      </c>
      <c r="G12" s="16">
        <v>123148.21</v>
      </c>
      <c r="H12" s="16">
        <v>0</v>
      </c>
      <c r="I12" s="16">
        <v>122611.48</v>
      </c>
    </row>
    <row r="13" spans="1:9" s="17" customFormat="1" ht="72" customHeight="1">
      <c r="A13" s="13" t="s">
        <v>35</v>
      </c>
      <c r="B13" s="14">
        <v>12450296000121</v>
      </c>
      <c r="C13" s="15" t="s">
        <v>36</v>
      </c>
      <c r="D13" s="15" t="s">
        <v>32</v>
      </c>
      <c r="E13" s="15" t="s">
        <v>33</v>
      </c>
      <c r="F13" s="13" t="s">
        <v>37</v>
      </c>
      <c r="G13" s="16">
        <v>18716.38</v>
      </c>
      <c r="H13" s="16">
        <v>0</v>
      </c>
      <c r="I13" s="16">
        <v>0</v>
      </c>
    </row>
    <row r="14" spans="1:9" s="17" customFormat="1" ht="54" customHeight="1">
      <c r="A14" s="13" t="s">
        <v>38</v>
      </c>
      <c r="B14" s="14">
        <v>63642862000138</v>
      </c>
      <c r="C14" s="15" t="s">
        <v>39</v>
      </c>
      <c r="D14" s="15" t="s">
        <v>32</v>
      </c>
      <c r="E14" s="15" t="s">
        <v>33</v>
      </c>
      <c r="F14" s="13" t="s">
        <v>40</v>
      </c>
      <c r="G14" s="16">
        <v>9187.5</v>
      </c>
      <c r="H14" s="16">
        <v>0</v>
      </c>
      <c r="I14" s="16">
        <v>9187.5</v>
      </c>
    </row>
    <row r="15" spans="1:9" s="17" customFormat="1" ht="54" customHeight="1">
      <c r="A15" s="13" t="s">
        <v>38</v>
      </c>
      <c r="B15" s="14">
        <v>63642862000138</v>
      </c>
      <c r="C15" s="15" t="s">
        <v>41</v>
      </c>
      <c r="D15" s="15" t="s">
        <v>32</v>
      </c>
      <c r="E15" s="15" t="s">
        <v>33</v>
      </c>
      <c r="F15" s="13" t="s">
        <v>42</v>
      </c>
      <c r="G15" s="16">
        <v>35488</v>
      </c>
      <c r="H15" s="16">
        <v>0</v>
      </c>
      <c r="I15" s="16">
        <v>35488</v>
      </c>
    </row>
    <row r="16" spans="1:9" s="17" customFormat="1" ht="72" customHeight="1">
      <c r="A16" s="13" t="s">
        <v>43</v>
      </c>
      <c r="B16" s="14">
        <v>4407920000180</v>
      </c>
      <c r="C16" s="15" t="s">
        <v>44</v>
      </c>
      <c r="D16" s="15" t="s">
        <v>13</v>
      </c>
      <c r="E16" s="15" t="s">
        <v>18</v>
      </c>
      <c r="F16" s="13" t="s">
        <v>45</v>
      </c>
      <c r="G16" s="16">
        <v>35443.16</v>
      </c>
      <c r="H16" s="16">
        <v>0</v>
      </c>
      <c r="I16" s="16">
        <v>0</v>
      </c>
    </row>
    <row r="17" spans="1:9" s="17" customFormat="1" ht="72" customHeight="1">
      <c r="A17" s="13" t="s">
        <v>43</v>
      </c>
      <c r="B17" s="14">
        <v>4407920000180</v>
      </c>
      <c r="C17" s="15" t="s">
        <v>46</v>
      </c>
      <c r="D17" s="15" t="s">
        <v>13</v>
      </c>
      <c r="E17" s="15" t="s">
        <v>18</v>
      </c>
      <c r="F17" s="13" t="s">
        <v>47</v>
      </c>
      <c r="G17" s="16">
        <v>35443.16</v>
      </c>
      <c r="H17" s="151">
        <v>3375.54</v>
      </c>
      <c r="I17" s="151">
        <v>30388.36</v>
      </c>
    </row>
    <row r="18" spans="1:9" s="17" customFormat="1" ht="72" customHeight="1">
      <c r="A18" s="13" t="s">
        <v>43</v>
      </c>
      <c r="B18" s="14">
        <v>4407920000180</v>
      </c>
      <c r="C18" s="15" t="s">
        <v>48</v>
      </c>
      <c r="D18" s="15" t="s">
        <v>13</v>
      </c>
      <c r="E18" s="15" t="s">
        <v>18</v>
      </c>
      <c r="F18" s="13" t="s">
        <v>49</v>
      </c>
      <c r="G18" s="16">
        <v>41419.56</v>
      </c>
      <c r="H18" s="151">
        <v>3944.74</v>
      </c>
      <c r="I18" s="151">
        <v>35494.16</v>
      </c>
    </row>
    <row r="19" spans="1:9" s="17" customFormat="1" ht="54" customHeight="1">
      <c r="A19" s="13" t="s">
        <v>43</v>
      </c>
      <c r="B19" s="14">
        <v>4407920000180</v>
      </c>
      <c r="C19" s="15" t="s">
        <v>50</v>
      </c>
      <c r="D19" s="15" t="s">
        <v>13</v>
      </c>
      <c r="E19" s="15" t="s">
        <v>18</v>
      </c>
      <c r="F19" s="13" t="s">
        <v>51</v>
      </c>
      <c r="G19" s="16">
        <v>10664.6</v>
      </c>
      <c r="H19" s="16">
        <v>0</v>
      </c>
      <c r="I19" s="16">
        <v>5027.54</v>
      </c>
    </row>
    <row r="20" spans="1:9" s="17" customFormat="1" ht="90" customHeight="1">
      <c r="A20" s="13" t="s">
        <v>52</v>
      </c>
      <c r="B20" s="14">
        <v>5206385000404</v>
      </c>
      <c r="C20" s="15" t="s">
        <v>53</v>
      </c>
      <c r="D20" s="15" t="s">
        <v>13</v>
      </c>
      <c r="E20" s="15" t="s">
        <v>54</v>
      </c>
      <c r="F20" s="13" t="s">
        <v>55</v>
      </c>
      <c r="G20" s="16">
        <v>557590</v>
      </c>
      <c r="H20" s="16">
        <v>0</v>
      </c>
      <c r="I20" s="16">
        <v>549839.65</v>
      </c>
    </row>
    <row r="21" spans="1:9" s="17" customFormat="1" ht="90" customHeight="1">
      <c r="A21" s="13" t="s">
        <v>52</v>
      </c>
      <c r="B21" s="14">
        <v>5206385000404</v>
      </c>
      <c r="C21" s="15" t="s">
        <v>56</v>
      </c>
      <c r="D21" s="15" t="s">
        <v>13</v>
      </c>
      <c r="E21" s="15" t="s">
        <v>54</v>
      </c>
      <c r="F21" s="13" t="s">
        <v>57</v>
      </c>
      <c r="G21" s="16">
        <v>148689.2</v>
      </c>
      <c r="H21" s="16">
        <v>0</v>
      </c>
      <c r="I21" s="16">
        <v>145058.61000000002</v>
      </c>
    </row>
    <row r="22" spans="1:9" s="17" customFormat="1" ht="72" customHeight="1">
      <c r="A22" s="13" t="s">
        <v>58</v>
      </c>
      <c r="B22" s="14">
        <v>7783832000170</v>
      </c>
      <c r="C22" s="15" t="s">
        <v>59</v>
      </c>
      <c r="D22" s="15" t="s">
        <v>13</v>
      </c>
      <c r="E22" s="15" t="s">
        <v>54</v>
      </c>
      <c r="F22" s="13" t="s">
        <v>60</v>
      </c>
      <c r="G22" s="16">
        <v>483260.01</v>
      </c>
      <c r="H22" s="16">
        <v>0</v>
      </c>
      <c r="I22" s="16">
        <v>483258.21</v>
      </c>
    </row>
    <row r="23" spans="1:9" s="17" customFormat="1" ht="54" customHeight="1">
      <c r="A23" s="13" t="s">
        <v>61</v>
      </c>
      <c r="B23" s="14">
        <v>10602740000151</v>
      </c>
      <c r="C23" s="15" t="s">
        <v>62</v>
      </c>
      <c r="D23" s="15" t="s">
        <v>32</v>
      </c>
      <c r="E23" s="15" t="s">
        <v>33</v>
      </c>
      <c r="F23" s="13" t="s">
        <v>63</v>
      </c>
      <c r="G23" s="16">
        <v>10666.67</v>
      </c>
      <c r="H23" s="16">
        <v>0</v>
      </c>
      <c r="I23" s="16">
        <v>9600</v>
      </c>
    </row>
    <row r="24" spans="1:9" s="17" customFormat="1" ht="54" customHeight="1">
      <c r="A24" s="13" t="s">
        <v>61</v>
      </c>
      <c r="B24" s="14">
        <v>10602740000151</v>
      </c>
      <c r="C24" s="15" t="s">
        <v>64</v>
      </c>
      <c r="D24" s="15" t="s">
        <v>13</v>
      </c>
      <c r="E24" s="15" t="s">
        <v>54</v>
      </c>
      <c r="F24" s="13" t="s">
        <v>65</v>
      </c>
      <c r="G24" s="16">
        <v>2400</v>
      </c>
      <c r="H24" s="16">
        <v>0</v>
      </c>
      <c r="I24" s="16">
        <v>2400</v>
      </c>
    </row>
    <row r="25" spans="1:9" s="17" customFormat="1" ht="54" customHeight="1">
      <c r="A25" s="13" t="s">
        <v>66</v>
      </c>
      <c r="B25" s="14">
        <v>2558157000162</v>
      </c>
      <c r="C25" s="15" t="s">
        <v>67</v>
      </c>
      <c r="D25" s="15" t="s">
        <v>32</v>
      </c>
      <c r="E25" s="15" t="s">
        <v>68</v>
      </c>
      <c r="F25" s="13" t="s">
        <v>69</v>
      </c>
      <c r="G25" s="16">
        <v>6757.6</v>
      </c>
      <c r="H25" s="16">
        <v>0</v>
      </c>
      <c r="I25" s="16">
        <v>6542.5</v>
      </c>
    </row>
    <row r="26" spans="1:9" s="17" customFormat="1" ht="72" customHeight="1">
      <c r="A26" s="13" t="s">
        <v>70</v>
      </c>
      <c r="B26" s="14">
        <v>33392072168</v>
      </c>
      <c r="C26" s="15" t="s">
        <v>71</v>
      </c>
      <c r="D26" s="15" t="s">
        <v>13</v>
      </c>
      <c r="E26" s="15" t="s">
        <v>54</v>
      </c>
      <c r="F26" s="13" t="s">
        <v>72</v>
      </c>
      <c r="G26" s="16">
        <v>1000</v>
      </c>
      <c r="H26" s="16">
        <v>0</v>
      </c>
      <c r="I26" s="16">
        <v>1000</v>
      </c>
    </row>
    <row r="27" spans="1:9" s="17" customFormat="1" ht="90" customHeight="1">
      <c r="A27" s="13" t="s">
        <v>73</v>
      </c>
      <c r="B27" s="14">
        <v>28407393215</v>
      </c>
      <c r="C27" s="15" t="s">
        <v>74</v>
      </c>
      <c r="D27" s="15" t="s">
        <v>13</v>
      </c>
      <c r="E27" s="15" t="s">
        <v>18</v>
      </c>
      <c r="F27" s="13" t="s">
        <v>75</v>
      </c>
      <c r="G27" s="16">
        <v>26912.5</v>
      </c>
      <c r="H27" s="16">
        <v>0</v>
      </c>
      <c r="I27" s="16">
        <v>25500.83</v>
      </c>
    </row>
    <row r="28" spans="1:9" s="17" customFormat="1" ht="72" customHeight="1">
      <c r="A28" s="13" t="s">
        <v>76</v>
      </c>
      <c r="B28" s="14">
        <v>492578000102</v>
      </c>
      <c r="C28" s="15" t="s">
        <v>77</v>
      </c>
      <c r="D28" s="15" t="s">
        <v>32</v>
      </c>
      <c r="E28" s="15" t="s">
        <v>68</v>
      </c>
      <c r="F28" s="13" t="s">
        <v>78</v>
      </c>
      <c r="G28" s="16">
        <v>15408.99</v>
      </c>
      <c r="H28" s="16">
        <v>0</v>
      </c>
      <c r="I28" s="16">
        <v>15408.99</v>
      </c>
    </row>
    <row r="29" spans="1:9" s="17" customFormat="1" ht="72" customHeight="1">
      <c r="A29" s="13" t="s">
        <v>79</v>
      </c>
      <c r="B29" s="14">
        <v>23032014000192</v>
      </c>
      <c r="C29" s="15" t="s">
        <v>80</v>
      </c>
      <c r="D29" s="15" t="s">
        <v>32</v>
      </c>
      <c r="E29" s="15" t="s">
        <v>68</v>
      </c>
      <c r="F29" s="13" t="s">
        <v>81</v>
      </c>
      <c r="G29" s="16">
        <v>112849.87</v>
      </c>
      <c r="H29" s="16">
        <v>0</v>
      </c>
      <c r="I29" s="16">
        <v>61554.46</v>
      </c>
    </row>
    <row r="30" spans="1:9" s="17" customFormat="1" ht="72" customHeight="1">
      <c r="A30" s="13" t="s">
        <v>79</v>
      </c>
      <c r="B30" s="14">
        <v>23032014000192</v>
      </c>
      <c r="C30" s="15" t="s">
        <v>82</v>
      </c>
      <c r="D30" s="15" t="s">
        <v>32</v>
      </c>
      <c r="E30" s="15" t="s">
        <v>68</v>
      </c>
      <c r="F30" s="13" t="s">
        <v>83</v>
      </c>
      <c r="G30" s="16">
        <v>332622.71</v>
      </c>
      <c r="H30" s="16">
        <v>0</v>
      </c>
      <c r="I30" s="16">
        <v>19281</v>
      </c>
    </row>
    <row r="31" spans="1:9" s="17" customFormat="1" ht="54" customHeight="1">
      <c r="A31" s="13" t="s">
        <v>84</v>
      </c>
      <c r="B31" s="14">
        <v>84468636000152</v>
      </c>
      <c r="C31" s="15" t="s">
        <v>85</v>
      </c>
      <c r="D31" s="15" t="s">
        <v>13</v>
      </c>
      <c r="E31" s="15" t="s">
        <v>18</v>
      </c>
      <c r="F31" s="13" t="s">
        <v>86</v>
      </c>
      <c r="G31" s="16">
        <v>1020000</v>
      </c>
      <c r="H31" s="16">
        <v>0</v>
      </c>
      <c r="I31" s="16">
        <v>709533.54</v>
      </c>
    </row>
    <row r="32" spans="1:9" s="17" customFormat="1" ht="54" customHeight="1">
      <c r="A32" s="13" t="s">
        <v>27</v>
      </c>
      <c r="B32" s="14">
        <v>33000118000179</v>
      </c>
      <c r="C32" s="15" t="s">
        <v>87</v>
      </c>
      <c r="D32" s="15" t="s">
        <v>13</v>
      </c>
      <c r="E32" s="15" t="s">
        <v>54</v>
      </c>
      <c r="F32" s="13" t="s">
        <v>88</v>
      </c>
      <c r="G32" s="16">
        <v>83343.92</v>
      </c>
      <c r="H32" s="16">
        <v>0</v>
      </c>
      <c r="I32" s="16">
        <v>45088.66</v>
      </c>
    </row>
    <row r="33" spans="1:9" s="17" customFormat="1" ht="54" customHeight="1">
      <c r="A33" s="13" t="s">
        <v>89</v>
      </c>
      <c r="B33" s="14">
        <v>26605545000115</v>
      </c>
      <c r="C33" s="15" t="s">
        <v>90</v>
      </c>
      <c r="D33" s="15" t="s">
        <v>32</v>
      </c>
      <c r="E33" s="15" t="s">
        <v>68</v>
      </c>
      <c r="F33" s="13" t="s">
        <v>91</v>
      </c>
      <c r="G33" s="16">
        <v>15750</v>
      </c>
      <c r="H33" s="16">
        <v>0</v>
      </c>
      <c r="I33" s="16">
        <v>15475</v>
      </c>
    </row>
    <row r="34" spans="1:9" s="17" customFormat="1" ht="36" customHeight="1">
      <c r="A34" s="13" t="s">
        <v>92</v>
      </c>
      <c r="B34" s="14">
        <v>5047556000157</v>
      </c>
      <c r="C34" s="15" t="s">
        <v>93</v>
      </c>
      <c r="D34" s="15" t="s">
        <v>32</v>
      </c>
      <c r="E34" s="15" t="s">
        <v>68</v>
      </c>
      <c r="F34" s="13" t="s">
        <v>94</v>
      </c>
      <c r="G34" s="16">
        <v>5435.27</v>
      </c>
      <c r="H34" s="16">
        <v>0</v>
      </c>
      <c r="I34" s="16">
        <v>3935.28</v>
      </c>
    </row>
    <row r="35" spans="1:9" s="17" customFormat="1" ht="72" customHeight="1">
      <c r="A35" s="13" t="s">
        <v>95</v>
      </c>
      <c r="B35" s="14">
        <v>34028316000375</v>
      </c>
      <c r="C35" s="15" t="s">
        <v>96</v>
      </c>
      <c r="D35" s="15" t="s">
        <v>13</v>
      </c>
      <c r="E35" s="15" t="s">
        <v>54</v>
      </c>
      <c r="F35" s="13" t="s">
        <v>97</v>
      </c>
      <c r="G35" s="16">
        <v>107290.93</v>
      </c>
      <c r="H35" s="151">
        <v>5844.92</v>
      </c>
      <c r="I35" s="151">
        <v>51210.11</v>
      </c>
    </row>
    <row r="36" spans="1:9" s="17" customFormat="1" ht="72" customHeight="1">
      <c r="A36" s="13" t="s">
        <v>11</v>
      </c>
      <c r="B36" s="14">
        <v>2341467000120</v>
      </c>
      <c r="C36" s="15" t="s">
        <v>98</v>
      </c>
      <c r="D36" s="15" t="s">
        <v>13</v>
      </c>
      <c r="E36" s="15" t="s">
        <v>18</v>
      </c>
      <c r="F36" s="13" t="s">
        <v>99</v>
      </c>
      <c r="G36" s="16">
        <v>87605.82</v>
      </c>
      <c r="H36" s="16">
        <v>0</v>
      </c>
      <c r="I36" s="16">
        <v>63071.51</v>
      </c>
    </row>
    <row r="37" spans="1:9" s="17" customFormat="1" ht="90" customHeight="1">
      <c r="A37" s="13" t="s">
        <v>100</v>
      </c>
      <c r="B37" s="14">
        <v>4561791000180</v>
      </c>
      <c r="C37" s="15" t="s">
        <v>101</v>
      </c>
      <c r="D37" s="15" t="s">
        <v>32</v>
      </c>
      <c r="E37" s="15" t="s">
        <v>33</v>
      </c>
      <c r="F37" s="13" t="s">
        <v>102</v>
      </c>
      <c r="G37" s="16">
        <v>29160</v>
      </c>
      <c r="H37" s="151">
        <v>1800</v>
      </c>
      <c r="I37" s="151">
        <v>22560</v>
      </c>
    </row>
    <row r="38" spans="1:9" s="17" customFormat="1" ht="72" customHeight="1">
      <c r="A38" s="13" t="s">
        <v>103</v>
      </c>
      <c r="B38" s="14">
        <v>5342580000119</v>
      </c>
      <c r="C38" s="15" t="s">
        <v>104</v>
      </c>
      <c r="D38" s="15" t="s">
        <v>32</v>
      </c>
      <c r="E38" s="15" t="s">
        <v>68</v>
      </c>
      <c r="F38" s="13" t="s">
        <v>105</v>
      </c>
      <c r="G38" s="16">
        <v>763200</v>
      </c>
      <c r="H38" s="16">
        <v>0</v>
      </c>
      <c r="I38" s="16">
        <v>649631.28</v>
      </c>
    </row>
    <row r="39" spans="1:9" s="17" customFormat="1" ht="54" customHeight="1">
      <c r="A39" s="13" t="s">
        <v>106</v>
      </c>
      <c r="B39" s="14">
        <v>7244008000223</v>
      </c>
      <c r="C39" s="15" t="s">
        <v>107</v>
      </c>
      <c r="D39" s="15" t="s">
        <v>32</v>
      </c>
      <c r="E39" s="15" t="s">
        <v>68</v>
      </c>
      <c r="F39" s="13" t="s">
        <v>108</v>
      </c>
      <c r="G39" s="16">
        <v>16246.84</v>
      </c>
      <c r="H39" s="16">
        <v>0</v>
      </c>
      <c r="I39" s="16">
        <v>16246.84</v>
      </c>
    </row>
    <row r="40" spans="1:9" s="17" customFormat="1" ht="36" customHeight="1">
      <c r="A40" s="13" t="s">
        <v>27</v>
      </c>
      <c r="B40" s="14">
        <v>33000118000179</v>
      </c>
      <c r="C40" s="15" t="s">
        <v>109</v>
      </c>
      <c r="D40" s="15" t="s">
        <v>32</v>
      </c>
      <c r="E40" s="15" t="s">
        <v>68</v>
      </c>
      <c r="F40" s="13" t="s">
        <v>110</v>
      </c>
      <c r="G40" s="16">
        <v>94812.2</v>
      </c>
      <c r="H40" s="16">
        <v>0</v>
      </c>
      <c r="I40" s="16">
        <v>94812.2</v>
      </c>
    </row>
    <row r="41" spans="1:9" s="17" customFormat="1" ht="36" customHeight="1">
      <c r="A41" s="13" t="s">
        <v>27</v>
      </c>
      <c r="B41" s="14">
        <v>33000118000179</v>
      </c>
      <c r="C41" s="15" t="s">
        <v>109</v>
      </c>
      <c r="D41" s="15" t="s">
        <v>32</v>
      </c>
      <c r="E41" s="15" t="s">
        <v>68</v>
      </c>
      <c r="F41" s="13" t="s">
        <v>111</v>
      </c>
      <c r="G41" s="16">
        <v>34998.6</v>
      </c>
      <c r="H41" s="16">
        <v>0</v>
      </c>
      <c r="I41" s="16">
        <v>34998.6</v>
      </c>
    </row>
    <row r="42" spans="1:9" s="17" customFormat="1" ht="72" customHeight="1">
      <c r="A42" s="13" t="s">
        <v>92</v>
      </c>
      <c r="B42" s="14">
        <v>5047556000157</v>
      </c>
      <c r="C42" s="15" t="s">
        <v>112</v>
      </c>
      <c r="D42" s="15" t="s">
        <v>32</v>
      </c>
      <c r="E42" s="15" t="s">
        <v>68</v>
      </c>
      <c r="F42" s="13" t="s">
        <v>113</v>
      </c>
      <c r="G42" s="16">
        <v>3441.16</v>
      </c>
      <c r="H42" s="16">
        <v>0</v>
      </c>
      <c r="I42" s="16">
        <v>3176.46</v>
      </c>
    </row>
    <row r="43" spans="1:9" s="17" customFormat="1" ht="36" customHeight="1">
      <c r="A43" s="13" t="s">
        <v>114</v>
      </c>
      <c r="B43" s="14">
        <v>9598168000115</v>
      </c>
      <c r="C43" s="15" t="s">
        <v>115</v>
      </c>
      <c r="D43" s="15" t="s">
        <v>32</v>
      </c>
      <c r="E43" s="15" t="s">
        <v>68</v>
      </c>
      <c r="F43" s="13" t="s">
        <v>116</v>
      </c>
      <c r="G43" s="16">
        <v>21511.98</v>
      </c>
      <c r="H43" s="16">
        <v>0</v>
      </c>
      <c r="I43" s="16">
        <v>8612.380000000001</v>
      </c>
    </row>
    <row r="44" spans="1:9" s="17" customFormat="1" ht="36" customHeight="1">
      <c r="A44" s="13" t="s">
        <v>117</v>
      </c>
      <c r="B44" s="14">
        <v>21993683000103</v>
      </c>
      <c r="C44" s="15" t="s">
        <v>118</v>
      </c>
      <c r="D44" s="15" t="s">
        <v>32</v>
      </c>
      <c r="E44" s="15" t="s">
        <v>68</v>
      </c>
      <c r="F44" s="13" t="s">
        <v>119</v>
      </c>
      <c r="G44" s="16">
        <v>511250</v>
      </c>
      <c r="H44" s="16">
        <v>0</v>
      </c>
      <c r="I44" s="16">
        <v>123254.29</v>
      </c>
    </row>
    <row r="45" spans="1:9" s="17" customFormat="1" ht="54" customHeight="1">
      <c r="A45" s="13" t="s">
        <v>120</v>
      </c>
      <c r="B45" s="14">
        <v>3146650215</v>
      </c>
      <c r="C45" s="15" t="s">
        <v>121</v>
      </c>
      <c r="D45" s="15" t="s">
        <v>13</v>
      </c>
      <c r="E45" s="15" t="s">
        <v>18</v>
      </c>
      <c r="F45" s="13" t="s">
        <v>122</v>
      </c>
      <c r="G45" s="16">
        <v>264000</v>
      </c>
      <c r="H45" s="16">
        <v>0</v>
      </c>
      <c r="I45" s="16">
        <v>173096.77</v>
      </c>
    </row>
    <row r="46" spans="1:9" s="17" customFormat="1" ht="36" customHeight="1">
      <c r="A46" s="13" t="s">
        <v>123</v>
      </c>
      <c r="B46" s="14">
        <v>4153748000185</v>
      </c>
      <c r="C46" s="15" t="s">
        <v>124</v>
      </c>
      <c r="D46" s="15" t="s">
        <v>13</v>
      </c>
      <c r="E46" s="15" t="s">
        <v>54</v>
      </c>
      <c r="F46" s="13" t="s">
        <v>125</v>
      </c>
      <c r="G46" s="16">
        <v>1383645.59</v>
      </c>
      <c r="H46" s="16">
        <v>0</v>
      </c>
      <c r="I46" s="16">
        <v>1383645.59</v>
      </c>
    </row>
    <row r="47" spans="1:9" s="17" customFormat="1" ht="36" customHeight="1">
      <c r="A47" s="13" t="s">
        <v>126</v>
      </c>
      <c r="B47" s="14" t="s">
        <v>127</v>
      </c>
      <c r="C47" s="15" t="s">
        <v>128</v>
      </c>
      <c r="D47" s="15" t="s">
        <v>13</v>
      </c>
      <c r="E47" s="15" t="s">
        <v>54</v>
      </c>
      <c r="F47" s="13" t="s">
        <v>129</v>
      </c>
      <c r="G47" s="16">
        <v>10501.92</v>
      </c>
      <c r="H47" s="16">
        <v>0</v>
      </c>
      <c r="I47" s="16">
        <v>10501.92</v>
      </c>
    </row>
    <row r="48" spans="1:9" s="17" customFormat="1" ht="36" customHeight="1">
      <c r="A48" s="13" t="s">
        <v>126</v>
      </c>
      <c r="B48" s="14" t="s">
        <v>127</v>
      </c>
      <c r="C48" s="15" t="s">
        <v>130</v>
      </c>
      <c r="D48" s="15" t="s">
        <v>13</v>
      </c>
      <c r="E48" s="15" t="s">
        <v>54</v>
      </c>
      <c r="F48" s="13" t="s">
        <v>131</v>
      </c>
      <c r="G48" s="16">
        <v>488209.62</v>
      </c>
      <c r="H48" s="16">
        <v>0</v>
      </c>
      <c r="I48" s="16">
        <v>488209.62</v>
      </c>
    </row>
    <row r="49" spans="1:9" s="17" customFormat="1" ht="36" customHeight="1">
      <c r="A49" s="13" t="s">
        <v>126</v>
      </c>
      <c r="B49" s="14" t="s">
        <v>127</v>
      </c>
      <c r="C49" s="15" t="s">
        <v>130</v>
      </c>
      <c r="D49" s="15" t="s">
        <v>13</v>
      </c>
      <c r="E49" s="15" t="s">
        <v>54</v>
      </c>
      <c r="F49" s="13" t="s">
        <v>132</v>
      </c>
      <c r="G49" s="16">
        <v>109179.2</v>
      </c>
      <c r="H49" s="16">
        <v>0</v>
      </c>
      <c r="I49" s="16">
        <v>109179.2</v>
      </c>
    </row>
    <row r="50" spans="1:9" s="17" customFormat="1" ht="36" customHeight="1">
      <c r="A50" s="13" t="s">
        <v>133</v>
      </c>
      <c r="B50" s="14" t="s">
        <v>134</v>
      </c>
      <c r="C50" s="15" t="s">
        <v>135</v>
      </c>
      <c r="D50" s="15" t="s">
        <v>13</v>
      </c>
      <c r="E50" s="15" t="s">
        <v>54</v>
      </c>
      <c r="F50" s="13" t="s">
        <v>136</v>
      </c>
      <c r="G50" s="16">
        <v>1071274.15</v>
      </c>
      <c r="H50" s="16">
        <v>0</v>
      </c>
      <c r="I50" s="16">
        <v>1071274.15</v>
      </c>
    </row>
    <row r="51" spans="1:9" s="17" customFormat="1" ht="36" customHeight="1">
      <c r="A51" s="13" t="s">
        <v>133</v>
      </c>
      <c r="B51" s="14" t="s">
        <v>134</v>
      </c>
      <c r="C51" s="15" t="s">
        <v>135</v>
      </c>
      <c r="D51" s="15" t="s">
        <v>13</v>
      </c>
      <c r="E51" s="15" t="s">
        <v>54</v>
      </c>
      <c r="F51" s="13" t="s">
        <v>137</v>
      </c>
      <c r="G51" s="16">
        <v>227689.37</v>
      </c>
      <c r="H51" s="16">
        <v>0</v>
      </c>
      <c r="I51" s="16">
        <v>227689.37</v>
      </c>
    </row>
    <row r="52" spans="1:9" s="17" customFormat="1" ht="36" customHeight="1">
      <c r="A52" s="13" t="s">
        <v>133</v>
      </c>
      <c r="B52" s="14" t="s">
        <v>134</v>
      </c>
      <c r="C52" s="15" t="s">
        <v>135</v>
      </c>
      <c r="D52" s="15" t="s">
        <v>13</v>
      </c>
      <c r="E52" s="15" t="s">
        <v>54</v>
      </c>
      <c r="F52" s="13" t="s">
        <v>138</v>
      </c>
      <c r="G52" s="16">
        <v>115937.26</v>
      </c>
      <c r="H52" s="16">
        <v>0</v>
      </c>
      <c r="I52" s="16">
        <v>115937.26</v>
      </c>
    </row>
    <row r="53" spans="1:9" s="17" customFormat="1" ht="36" customHeight="1">
      <c r="A53" s="13" t="s">
        <v>133</v>
      </c>
      <c r="B53" s="14" t="s">
        <v>134</v>
      </c>
      <c r="C53" s="15" t="s">
        <v>135</v>
      </c>
      <c r="D53" s="15" t="s">
        <v>13</v>
      </c>
      <c r="E53" s="15" t="s">
        <v>54</v>
      </c>
      <c r="F53" s="13" t="s">
        <v>139</v>
      </c>
      <c r="G53" s="16">
        <v>77363.7</v>
      </c>
      <c r="H53" s="16">
        <v>0</v>
      </c>
      <c r="I53" s="16">
        <v>77363.7</v>
      </c>
    </row>
    <row r="54" spans="1:9" s="17" customFormat="1" ht="36" customHeight="1">
      <c r="A54" s="13" t="s">
        <v>133</v>
      </c>
      <c r="B54" s="14" t="s">
        <v>134</v>
      </c>
      <c r="C54" s="15" t="s">
        <v>135</v>
      </c>
      <c r="D54" s="15" t="s">
        <v>13</v>
      </c>
      <c r="E54" s="15" t="s">
        <v>54</v>
      </c>
      <c r="F54" s="13" t="s">
        <v>140</v>
      </c>
      <c r="G54" s="16">
        <v>73270.81</v>
      </c>
      <c r="H54" s="16">
        <v>0</v>
      </c>
      <c r="I54" s="16">
        <v>73270.81</v>
      </c>
    </row>
    <row r="55" spans="1:9" s="17" customFormat="1" ht="36" customHeight="1">
      <c r="A55" s="13" t="s">
        <v>133</v>
      </c>
      <c r="B55" s="14" t="s">
        <v>134</v>
      </c>
      <c r="C55" s="15" t="s">
        <v>135</v>
      </c>
      <c r="D55" s="15" t="s">
        <v>13</v>
      </c>
      <c r="E55" s="15" t="s">
        <v>54</v>
      </c>
      <c r="F55" s="13" t="s">
        <v>141</v>
      </c>
      <c r="G55" s="16">
        <v>50538.55</v>
      </c>
      <c r="H55" s="16">
        <v>0</v>
      </c>
      <c r="I55" s="16">
        <v>50538.55</v>
      </c>
    </row>
    <row r="56" spans="1:9" s="17" customFormat="1" ht="36" customHeight="1">
      <c r="A56" s="13" t="s">
        <v>133</v>
      </c>
      <c r="B56" s="14" t="s">
        <v>134</v>
      </c>
      <c r="C56" s="15" t="s">
        <v>135</v>
      </c>
      <c r="D56" s="15" t="s">
        <v>13</v>
      </c>
      <c r="E56" s="15" t="s">
        <v>54</v>
      </c>
      <c r="F56" s="13" t="s">
        <v>142</v>
      </c>
      <c r="G56" s="16">
        <v>37035.770000000004</v>
      </c>
      <c r="H56" s="16">
        <v>0</v>
      </c>
      <c r="I56" s="16">
        <v>37035.77</v>
      </c>
    </row>
    <row r="57" spans="1:9" s="17" customFormat="1" ht="36" customHeight="1">
      <c r="A57" s="13" t="s">
        <v>133</v>
      </c>
      <c r="B57" s="14" t="s">
        <v>134</v>
      </c>
      <c r="C57" s="15" t="s">
        <v>135</v>
      </c>
      <c r="D57" s="15" t="s">
        <v>13</v>
      </c>
      <c r="E57" s="15" t="s">
        <v>54</v>
      </c>
      <c r="F57" s="13" t="s">
        <v>143</v>
      </c>
      <c r="G57" s="16">
        <v>25589.19</v>
      </c>
      <c r="H57" s="16">
        <v>0</v>
      </c>
      <c r="I57" s="16">
        <v>25589.19</v>
      </c>
    </row>
    <row r="58" spans="1:9" s="17" customFormat="1" ht="36" customHeight="1">
      <c r="A58" s="13" t="s">
        <v>133</v>
      </c>
      <c r="B58" s="14" t="s">
        <v>134</v>
      </c>
      <c r="C58" s="15" t="s">
        <v>135</v>
      </c>
      <c r="D58" s="15" t="s">
        <v>13</v>
      </c>
      <c r="E58" s="15" t="s">
        <v>54</v>
      </c>
      <c r="F58" s="13" t="s">
        <v>144</v>
      </c>
      <c r="G58" s="16">
        <v>8843.99</v>
      </c>
      <c r="H58" s="16">
        <v>0</v>
      </c>
      <c r="I58" s="16">
        <v>8843.99</v>
      </c>
    </row>
    <row r="59" spans="1:9" s="17" customFormat="1" ht="36" customHeight="1">
      <c r="A59" s="13" t="s">
        <v>133</v>
      </c>
      <c r="B59" s="14" t="s">
        <v>134</v>
      </c>
      <c r="C59" s="15" t="s">
        <v>135</v>
      </c>
      <c r="D59" s="15" t="s">
        <v>13</v>
      </c>
      <c r="E59" s="15" t="s">
        <v>54</v>
      </c>
      <c r="F59" s="13" t="s">
        <v>145</v>
      </c>
      <c r="G59" s="16">
        <v>7492.68</v>
      </c>
      <c r="H59" s="16">
        <v>0</v>
      </c>
      <c r="I59" s="16">
        <v>7492.68</v>
      </c>
    </row>
    <row r="60" spans="1:9" s="17" customFormat="1" ht="36" customHeight="1">
      <c r="A60" s="13" t="s">
        <v>133</v>
      </c>
      <c r="B60" s="14" t="s">
        <v>134</v>
      </c>
      <c r="C60" s="15" t="s">
        <v>135</v>
      </c>
      <c r="D60" s="15" t="s">
        <v>13</v>
      </c>
      <c r="E60" s="15" t="s">
        <v>54</v>
      </c>
      <c r="F60" s="13" t="s">
        <v>146</v>
      </c>
      <c r="G60" s="16">
        <v>5772.23</v>
      </c>
      <c r="H60" s="16">
        <v>0</v>
      </c>
      <c r="I60" s="16">
        <v>5772.23</v>
      </c>
    </row>
    <row r="61" spans="1:9" s="17" customFormat="1" ht="36" customHeight="1">
      <c r="A61" s="13" t="s">
        <v>133</v>
      </c>
      <c r="B61" s="14" t="s">
        <v>134</v>
      </c>
      <c r="C61" s="15" t="s">
        <v>135</v>
      </c>
      <c r="D61" s="15" t="s">
        <v>13</v>
      </c>
      <c r="E61" s="15" t="s">
        <v>54</v>
      </c>
      <c r="F61" s="13" t="s">
        <v>147</v>
      </c>
      <c r="G61" s="16">
        <v>4268.53</v>
      </c>
      <c r="H61" s="16">
        <v>0</v>
      </c>
      <c r="I61" s="16">
        <v>4268.53</v>
      </c>
    </row>
    <row r="62" spans="1:9" s="17" customFormat="1" ht="36" customHeight="1">
      <c r="A62" s="13" t="s">
        <v>133</v>
      </c>
      <c r="B62" s="14" t="s">
        <v>134</v>
      </c>
      <c r="C62" s="15" t="s">
        <v>135</v>
      </c>
      <c r="D62" s="15" t="s">
        <v>13</v>
      </c>
      <c r="E62" s="15" t="s">
        <v>54</v>
      </c>
      <c r="F62" s="13" t="s">
        <v>148</v>
      </c>
      <c r="G62" s="16">
        <v>2493.69</v>
      </c>
      <c r="H62" s="16">
        <v>0</v>
      </c>
      <c r="I62" s="16">
        <v>2493.69</v>
      </c>
    </row>
    <row r="63" spans="1:9" s="17" customFormat="1" ht="36" customHeight="1">
      <c r="A63" s="13" t="s">
        <v>133</v>
      </c>
      <c r="B63" s="14" t="s">
        <v>134</v>
      </c>
      <c r="C63" s="15" t="s">
        <v>135</v>
      </c>
      <c r="D63" s="15" t="s">
        <v>13</v>
      </c>
      <c r="E63" s="15" t="s">
        <v>54</v>
      </c>
      <c r="F63" s="13" t="s">
        <v>149</v>
      </c>
      <c r="G63" s="16">
        <v>332.18</v>
      </c>
      <c r="H63" s="16">
        <v>0</v>
      </c>
      <c r="I63" s="16">
        <v>332.18</v>
      </c>
    </row>
    <row r="64" spans="1:9" s="17" customFormat="1" ht="36" customHeight="1">
      <c r="A64" s="13" t="s">
        <v>150</v>
      </c>
      <c r="B64" s="14">
        <v>29979036001031</v>
      </c>
      <c r="C64" s="15" t="s">
        <v>151</v>
      </c>
      <c r="D64" s="15" t="s">
        <v>13</v>
      </c>
      <c r="E64" s="15" t="s">
        <v>152</v>
      </c>
      <c r="F64" s="13" t="s">
        <v>153</v>
      </c>
      <c r="G64" s="16">
        <v>35029.08</v>
      </c>
      <c r="H64" s="16">
        <v>0</v>
      </c>
      <c r="I64" s="16">
        <v>35029.08</v>
      </c>
    </row>
    <row r="65" spans="1:9" s="17" customFormat="1" ht="72" customHeight="1">
      <c r="A65" s="13" t="s">
        <v>52</v>
      </c>
      <c r="B65" s="14">
        <v>5206385000404</v>
      </c>
      <c r="C65" s="15" t="s">
        <v>154</v>
      </c>
      <c r="D65" s="15" t="s">
        <v>32</v>
      </c>
      <c r="E65" s="15" t="s">
        <v>68</v>
      </c>
      <c r="F65" s="13" t="s">
        <v>155</v>
      </c>
      <c r="G65" s="16">
        <v>97180.44</v>
      </c>
      <c r="H65" s="16">
        <v>0</v>
      </c>
      <c r="I65" s="16">
        <v>18551.23</v>
      </c>
    </row>
    <row r="66" spans="1:9" s="17" customFormat="1" ht="54" customHeight="1">
      <c r="A66" s="13" t="s">
        <v>156</v>
      </c>
      <c r="B66" s="14">
        <v>72381189000110</v>
      </c>
      <c r="C66" s="15" t="s">
        <v>157</v>
      </c>
      <c r="D66" s="15" t="s">
        <v>13</v>
      </c>
      <c r="E66" s="15" t="s">
        <v>14</v>
      </c>
      <c r="F66" s="13" t="s">
        <v>158</v>
      </c>
      <c r="G66" s="16">
        <v>54441.6</v>
      </c>
      <c r="H66" s="16">
        <v>0</v>
      </c>
      <c r="I66" s="16">
        <v>54441.58</v>
      </c>
    </row>
    <row r="67" spans="1:9" s="17" customFormat="1" ht="72" customHeight="1">
      <c r="A67" s="13" t="s">
        <v>89</v>
      </c>
      <c r="B67" s="14">
        <v>26605545000115</v>
      </c>
      <c r="C67" s="15" t="s">
        <v>159</v>
      </c>
      <c r="D67" s="15" t="s">
        <v>32</v>
      </c>
      <c r="E67" s="15" t="s">
        <v>68</v>
      </c>
      <c r="F67" s="13" t="s">
        <v>160</v>
      </c>
      <c r="G67" s="16">
        <v>19350</v>
      </c>
      <c r="H67" s="16">
        <v>0</v>
      </c>
      <c r="I67" s="16">
        <v>0</v>
      </c>
    </row>
    <row r="68" spans="1:9" s="17" customFormat="1" ht="36" customHeight="1">
      <c r="A68" s="13" t="s">
        <v>161</v>
      </c>
      <c r="B68" s="14">
        <v>20305460200</v>
      </c>
      <c r="C68" s="15" t="s">
        <v>162</v>
      </c>
      <c r="D68" s="15" t="s">
        <v>13</v>
      </c>
      <c r="E68" s="15" t="s">
        <v>152</v>
      </c>
      <c r="F68" s="13" t="s">
        <v>163</v>
      </c>
      <c r="G68" s="16">
        <v>241.04</v>
      </c>
      <c r="H68" s="16">
        <v>0</v>
      </c>
      <c r="I68" s="16">
        <v>241.04</v>
      </c>
    </row>
    <row r="69" spans="1:9" s="17" customFormat="1" ht="36" customHeight="1">
      <c r="A69" s="13" t="s">
        <v>164</v>
      </c>
      <c r="B69" s="14">
        <v>70817723234</v>
      </c>
      <c r="C69" s="15" t="s">
        <v>162</v>
      </c>
      <c r="D69" s="15" t="s">
        <v>13</v>
      </c>
      <c r="E69" s="15" t="s">
        <v>152</v>
      </c>
      <c r="F69" s="13" t="s">
        <v>165</v>
      </c>
      <c r="G69" s="16">
        <v>241.04</v>
      </c>
      <c r="H69" s="16">
        <v>0</v>
      </c>
      <c r="I69" s="16">
        <v>241.04</v>
      </c>
    </row>
    <row r="70" spans="1:9" s="17" customFormat="1" ht="36" customHeight="1">
      <c r="A70" s="13" t="s">
        <v>166</v>
      </c>
      <c r="B70" s="14">
        <v>31331009200</v>
      </c>
      <c r="C70" s="15" t="s">
        <v>162</v>
      </c>
      <c r="D70" s="15" t="s">
        <v>13</v>
      </c>
      <c r="E70" s="15" t="s">
        <v>152</v>
      </c>
      <c r="F70" s="13" t="s">
        <v>167</v>
      </c>
      <c r="G70" s="16">
        <v>2160.3</v>
      </c>
      <c r="H70" s="16">
        <v>0</v>
      </c>
      <c r="I70" s="16">
        <v>2160.3</v>
      </c>
    </row>
    <row r="71" spans="1:9" s="17" customFormat="1" ht="36" customHeight="1">
      <c r="A71" s="13" t="s">
        <v>168</v>
      </c>
      <c r="B71" s="14">
        <v>34606483253</v>
      </c>
      <c r="C71" s="15" t="s">
        <v>162</v>
      </c>
      <c r="D71" s="15" t="s">
        <v>13</v>
      </c>
      <c r="E71" s="15" t="s">
        <v>152</v>
      </c>
      <c r="F71" s="13" t="s">
        <v>169</v>
      </c>
      <c r="G71" s="16">
        <v>2410.4500000000003</v>
      </c>
      <c r="H71" s="16">
        <v>0</v>
      </c>
      <c r="I71" s="16">
        <v>2410.4500000000003</v>
      </c>
    </row>
    <row r="72" spans="1:9" s="17" customFormat="1" ht="36" customHeight="1">
      <c r="A72" s="13" t="s">
        <v>170</v>
      </c>
      <c r="B72" s="14">
        <v>71402764200</v>
      </c>
      <c r="C72" s="15" t="s">
        <v>162</v>
      </c>
      <c r="D72" s="15" t="s">
        <v>13</v>
      </c>
      <c r="E72" s="15" t="s">
        <v>152</v>
      </c>
      <c r="F72" s="13" t="s">
        <v>171</v>
      </c>
      <c r="G72" s="16">
        <v>2410.4500000000003</v>
      </c>
      <c r="H72" s="16">
        <v>0</v>
      </c>
      <c r="I72" s="16">
        <v>2410.4500000000003</v>
      </c>
    </row>
    <row r="73" spans="1:9" s="17" customFormat="1" ht="36" customHeight="1">
      <c r="A73" s="13" t="s">
        <v>172</v>
      </c>
      <c r="B73" s="14">
        <v>23980958272</v>
      </c>
      <c r="C73" s="15" t="s">
        <v>173</v>
      </c>
      <c r="D73" s="15" t="s">
        <v>13</v>
      </c>
      <c r="E73" s="15" t="s">
        <v>152</v>
      </c>
      <c r="F73" s="13" t="s">
        <v>174</v>
      </c>
      <c r="G73" s="16">
        <v>1914.96</v>
      </c>
      <c r="H73" s="16">
        <v>0</v>
      </c>
      <c r="I73" s="16">
        <v>1914.96</v>
      </c>
    </row>
    <row r="74" spans="1:9" s="17" customFormat="1" ht="36" customHeight="1">
      <c r="A74" s="13" t="s">
        <v>175</v>
      </c>
      <c r="B74" s="14">
        <v>23993251253</v>
      </c>
      <c r="C74" s="15" t="s">
        <v>173</v>
      </c>
      <c r="D74" s="15" t="s">
        <v>13</v>
      </c>
      <c r="E74" s="15" t="s">
        <v>152</v>
      </c>
      <c r="F74" s="13" t="s">
        <v>176</v>
      </c>
      <c r="G74" s="16">
        <v>1819.22</v>
      </c>
      <c r="H74" s="16">
        <v>0</v>
      </c>
      <c r="I74" s="16">
        <v>1819.22</v>
      </c>
    </row>
    <row r="75" spans="1:9" s="17" customFormat="1" ht="36" customHeight="1">
      <c r="A75" s="13" t="s">
        <v>177</v>
      </c>
      <c r="B75" s="14">
        <v>52494381215</v>
      </c>
      <c r="C75" s="15" t="s">
        <v>162</v>
      </c>
      <c r="D75" s="15" t="s">
        <v>13</v>
      </c>
      <c r="E75" s="15" t="s">
        <v>152</v>
      </c>
      <c r="F75" s="13" t="s">
        <v>178</v>
      </c>
      <c r="G75" s="16">
        <v>1728.24</v>
      </c>
      <c r="H75" s="16">
        <v>0</v>
      </c>
      <c r="I75" s="16">
        <v>1728.24</v>
      </c>
    </row>
    <row r="76" spans="1:9" s="17" customFormat="1" ht="36" customHeight="1">
      <c r="A76" s="13" t="s">
        <v>172</v>
      </c>
      <c r="B76" s="14">
        <v>23980958272</v>
      </c>
      <c r="C76" s="15" t="s">
        <v>173</v>
      </c>
      <c r="D76" s="15" t="s">
        <v>13</v>
      </c>
      <c r="E76" s="15" t="s">
        <v>152</v>
      </c>
      <c r="F76" s="13" t="s">
        <v>179</v>
      </c>
      <c r="G76" s="16">
        <v>957.48</v>
      </c>
      <c r="H76" s="16">
        <v>0</v>
      </c>
      <c r="I76" s="16">
        <v>957.48</v>
      </c>
    </row>
    <row r="77" spans="1:9" s="17" customFormat="1" ht="36" customHeight="1">
      <c r="A77" s="13" t="s">
        <v>180</v>
      </c>
      <c r="B77" s="14">
        <v>88173810206</v>
      </c>
      <c r="C77" s="15" t="s">
        <v>162</v>
      </c>
      <c r="D77" s="15" t="s">
        <v>13</v>
      </c>
      <c r="E77" s="15" t="s">
        <v>152</v>
      </c>
      <c r="F77" s="13" t="s">
        <v>181</v>
      </c>
      <c r="G77" s="16">
        <v>1812.88</v>
      </c>
      <c r="H77" s="16">
        <v>0</v>
      </c>
      <c r="I77" s="16">
        <v>1812.88</v>
      </c>
    </row>
    <row r="78" spans="1:9" s="17" customFormat="1" ht="36" customHeight="1">
      <c r="A78" s="13" t="s">
        <v>182</v>
      </c>
      <c r="B78" s="14">
        <v>85257699249</v>
      </c>
      <c r="C78" s="15" t="s">
        <v>162</v>
      </c>
      <c r="D78" s="15" t="s">
        <v>13</v>
      </c>
      <c r="E78" s="15" t="s">
        <v>152</v>
      </c>
      <c r="F78" s="13" t="s">
        <v>183</v>
      </c>
      <c r="G78" s="16">
        <v>1812.88</v>
      </c>
      <c r="H78" s="16">
        <v>0</v>
      </c>
      <c r="I78" s="16">
        <v>1812.88</v>
      </c>
    </row>
    <row r="79" spans="1:9" s="17" customFormat="1" ht="36" customHeight="1">
      <c r="A79" s="13" t="s">
        <v>184</v>
      </c>
      <c r="B79" s="14">
        <v>86696548220</v>
      </c>
      <c r="C79" s="15" t="s">
        <v>162</v>
      </c>
      <c r="D79" s="15" t="s">
        <v>13</v>
      </c>
      <c r="E79" s="15" t="s">
        <v>152</v>
      </c>
      <c r="F79" s="13" t="s">
        <v>185</v>
      </c>
      <c r="G79" s="16">
        <v>1812.88</v>
      </c>
      <c r="H79" s="16">
        <v>0</v>
      </c>
      <c r="I79" s="16">
        <v>1812.88</v>
      </c>
    </row>
    <row r="80" spans="1:9" s="17" customFormat="1" ht="36" customHeight="1">
      <c r="A80" s="13" t="s">
        <v>186</v>
      </c>
      <c r="B80" s="14">
        <v>33463603268</v>
      </c>
      <c r="C80" s="15" t="s">
        <v>162</v>
      </c>
      <c r="D80" s="15" t="s">
        <v>13</v>
      </c>
      <c r="E80" s="15" t="s">
        <v>152</v>
      </c>
      <c r="F80" s="13" t="s">
        <v>187</v>
      </c>
      <c r="G80" s="16">
        <v>1819.2</v>
      </c>
      <c r="H80" s="16">
        <v>0</v>
      </c>
      <c r="I80" s="16">
        <v>1819.2</v>
      </c>
    </row>
    <row r="81" spans="1:9" s="17" customFormat="1" ht="36" customHeight="1">
      <c r="A81" s="13" t="s">
        <v>188</v>
      </c>
      <c r="B81" s="14">
        <v>71092692215</v>
      </c>
      <c r="C81" s="15" t="s">
        <v>173</v>
      </c>
      <c r="D81" s="15" t="s">
        <v>13</v>
      </c>
      <c r="E81" s="15" t="s">
        <v>152</v>
      </c>
      <c r="F81" s="13" t="s">
        <v>189</v>
      </c>
      <c r="G81" s="16">
        <v>1148.98</v>
      </c>
      <c r="H81" s="16">
        <v>0</v>
      </c>
      <c r="I81" s="16">
        <v>1148.98</v>
      </c>
    </row>
    <row r="82" spans="1:9" s="17" customFormat="1" ht="36" customHeight="1">
      <c r="A82" s="13" t="s">
        <v>126</v>
      </c>
      <c r="B82" s="14" t="s">
        <v>127</v>
      </c>
      <c r="C82" s="15" t="s">
        <v>190</v>
      </c>
      <c r="D82" s="15" t="s">
        <v>13</v>
      </c>
      <c r="E82" s="15" t="s">
        <v>54</v>
      </c>
      <c r="F82" s="13" t="s">
        <v>191</v>
      </c>
      <c r="G82" s="16">
        <v>30000</v>
      </c>
      <c r="H82" s="16">
        <v>0</v>
      </c>
      <c r="I82" s="16">
        <v>30000</v>
      </c>
    </row>
    <row r="83" spans="1:9" s="17" customFormat="1" ht="36" customHeight="1">
      <c r="A83" s="13" t="s">
        <v>126</v>
      </c>
      <c r="B83" s="14" t="s">
        <v>127</v>
      </c>
      <c r="C83" s="15" t="s">
        <v>192</v>
      </c>
      <c r="D83" s="15" t="s">
        <v>13</v>
      </c>
      <c r="E83" s="15" t="s">
        <v>54</v>
      </c>
      <c r="F83" s="13" t="s">
        <v>193</v>
      </c>
      <c r="G83" s="16">
        <v>5000</v>
      </c>
      <c r="H83" s="16">
        <v>0</v>
      </c>
      <c r="I83" s="16">
        <v>5000</v>
      </c>
    </row>
    <row r="84" spans="1:9" s="17" customFormat="1" ht="36" customHeight="1">
      <c r="A84" s="13" t="s">
        <v>126</v>
      </c>
      <c r="B84" s="14" t="s">
        <v>127</v>
      </c>
      <c r="C84" s="15" t="s">
        <v>192</v>
      </c>
      <c r="D84" s="15" t="s">
        <v>13</v>
      </c>
      <c r="E84" s="15" t="s">
        <v>54</v>
      </c>
      <c r="F84" s="13" t="s">
        <v>194</v>
      </c>
      <c r="G84" s="16">
        <v>4999.9800000000005</v>
      </c>
      <c r="H84" s="16">
        <v>0</v>
      </c>
      <c r="I84" s="16">
        <v>4999.9800000000005</v>
      </c>
    </row>
    <row r="85" spans="1:9" s="17" customFormat="1" ht="36" customHeight="1">
      <c r="A85" s="13" t="s">
        <v>126</v>
      </c>
      <c r="B85" s="14" t="s">
        <v>127</v>
      </c>
      <c r="C85" s="15" t="s">
        <v>192</v>
      </c>
      <c r="D85" s="15" t="s">
        <v>13</v>
      </c>
      <c r="E85" s="15" t="s">
        <v>54</v>
      </c>
      <c r="F85" s="13" t="s">
        <v>195</v>
      </c>
      <c r="G85" s="16">
        <v>8888.880000000001</v>
      </c>
      <c r="H85" s="16">
        <v>0</v>
      </c>
      <c r="I85" s="16">
        <v>8888.880000000001</v>
      </c>
    </row>
    <row r="86" spans="1:9" s="17" customFormat="1" ht="36" customHeight="1">
      <c r="A86" s="13" t="s">
        <v>126</v>
      </c>
      <c r="B86" s="14" t="s">
        <v>127</v>
      </c>
      <c r="C86" s="15" t="s">
        <v>192</v>
      </c>
      <c r="D86" s="15" t="s">
        <v>13</v>
      </c>
      <c r="E86" s="15" t="s">
        <v>54</v>
      </c>
      <c r="F86" s="13" t="s">
        <v>196</v>
      </c>
      <c r="G86" s="16">
        <v>9999.99</v>
      </c>
      <c r="H86" s="16">
        <v>0</v>
      </c>
      <c r="I86" s="16">
        <v>9999.99</v>
      </c>
    </row>
    <row r="87" spans="1:9" s="17" customFormat="1" ht="36" customHeight="1">
      <c r="A87" s="13" t="s">
        <v>126</v>
      </c>
      <c r="B87" s="14" t="s">
        <v>127</v>
      </c>
      <c r="C87" s="15" t="s">
        <v>192</v>
      </c>
      <c r="D87" s="15" t="s">
        <v>13</v>
      </c>
      <c r="E87" s="15" t="s">
        <v>54</v>
      </c>
      <c r="F87" s="13" t="s">
        <v>197</v>
      </c>
      <c r="G87" s="16">
        <v>10000</v>
      </c>
      <c r="H87" s="16">
        <v>0</v>
      </c>
      <c r="I87" s="16">
        <v>10000</v>
      </c>
    </row>
    <row r="88" spans="1:9" s="17" customFormat="1" ht="36" customHeight="1">
      <c r="A88" s="13" t="s">
        <v>126</v>
      </c>
      <c r="B88" s="14" t="s">
        <v>127</v>
      </c>
      <c r="C88" s="15" t="s">
        <v>192</v>
      </c>
      <c r="D88" s="15" t="s">
        <v>13</v>
      </c>
      <c r="E88" s="15" t="s">
        <v>54</v>
      </c>
      <c r="F88" s="13" t="s">
        <v>198</v>
      </c>
      <c r="G88" s="16">
        <v>9999.94</v>
      </c>
      <c r="H88" s="16">
        <v>0</v>
      </c>
      <c r="I88" s="16">
        <v>9999.94</v>
      </c>
    </row>
    <row r="89" spans="1:9" s="17" customFormat="1" ht="36" customHeight="1">
      <c r="A89" s="13" t="s">
        <v>126</v>
      </c>
      <c r="B89" s="14" t="s">
        <v>127</v>
      </c>
      <c r="C89" s="15" t="s">
        <v>192</v>
      </c>
      <c r="D89" s="15" t="s">
        <v>13</v>
      </c>
      <c r="E89" s="15" t="s">
        <v>54</v>
      </c>
      <c r="F89" s="13" t="s">
        <v>199</v>
      </c>
      <c r="G89" s="16">
        <v>10000</v>
      </c>
      <c r="H89" s="16">
        <v>0</v>
      </c>
      <c r="I89" s="16">
        <v>10000</v>
      </c>
    </row>
    <row r="90" spans="1:9" s="17" customFormat="1" ht="36" customHeight="1">
      <c r="A90" s="13" t="s">
        <v>126</v>
      </c>
      <c r="B90" s="14" t="s">
        <v>127</v>
      </c>
      <c r="C90" s="15" t="s">
        <v>135</v>
      </c>
      <c r="D90" s="15" t="s">
        <v>13</v>
      </c>
      <c r="E90" s="15" t="s">
        <v>54</v>
      </c>
      <c r="F90" s="13" t="s">
        <v>200</v>
      </c>
      <c r="G90" s="16">
        <v>3782.18</v>
      </c>
      <c r="H90" s="16">
        <v>0</v>
      </c>
      <c r="I90" s="16">
        <v>3782.18</v>
      </c>
    </row>
    <row r="91" spans="1:9" s="17" customFormat="1" ht="36" customHeight="1">
      <c r="A91" s="13" t="s">
        <v>126</v>
      </c>
      <c r="B91" s="14" t="s">
        <v>127</v>
      </c>
      <c r="C91" s="15" t="s">
        <v>135</v>
      </c>
      <c r="D91" s="15" t="s">
        <v>13</v>
      </c>
      <c r="E91" s="15" t="s">
        <v>54</v>
      </c>
      <c r="F91" s="13" t="s">
        <v>201</v>
      </c>
      <c r="G91" s="16">
        <v>2521.4500000000003</v>
      </c>
      <c r="H91" s="16">
        <v>0</v>
      </c>
      <c r="I91" s="16">
        <v>2521.45</v>
      </c>
    </row>
    <row r="92" spans="1:9" s="17" customFormat="1" ht="36" customHeight="1">
      <c r="A92" s="13" t="s">
        <v>126</v>
      </c>
      <c r="B92" s="14" t="s">
        <v>127</v>
      </c>
      <c r="C92" s="15" t="s">
        <v>135</v>
      </c>
      <c r="D92" s="15" t="s">
        <v>13</v>
      </c>
      <c r="E92" s="15" t="s">
        <v>54</v>
      </c>
      <c r="F92" s="13" t="s">
        <v>202</v>
      </c>
      <c r="G92" s="16">
        <v>8104.27</v>
      </c>
      <c r="H92" s="16">
        <v>0</v>
      </c>
      <c r="I92" s="16">
        <v>8104.27</v>
      </c>
    </row>
    <row r="93" spans="1:9" s="17" customFormat="1" ht="36" customHeight="1">
      <c r="A93" s="13" t="s">
        <v>126</v>
      </c>
      <c r="B93" s="14" t="s">
        <v>127</v>
      </c>
      <c r="C93" s="15" t="s">
        <v>135</v>
      </c>
      <c r="D93" s="15" t="s">
        <v>13</v>
      </c>
      <c r="E93" s="15" t="s">
        <v>54</v>
      </c>
      <c r="F93" s="13" t="s">
        <v>203</v>
      </c>
      <c r="G93" s="16">
        <v>5402.85</v>
      </c>
      <c r="H93" s="16">
        <v>0</v>
      </c>
      <c r="I93" s="16">
        <v>5402.85</v>
      </c>
    </row>
    <row r="94" spans="1:9" s="17" customFormat="1" ht="36" customHeight="1">
      <c r="A94" s="13" t="s">
        <v>126</v>
      </c>
      <c r="B94" s="14" t="s">
        <v>127</v>
      </c>
      <c r="C94" s="15" t="s">
        <v>135</v>
      </c>
      <c r="D94" s="15" t="s">
        <v>13</v>
      </c>
      <c r="E94" s="15" t="s">
        <v>54</v>
      </c>
      <c r="F94" s="13" t="s">
        <v>204</v>
      </c>
      <c r="G94" s="16">
        <v>19326.91</v>
      </c>
      <c r="H94" s="16">
        <v>0</v>
      </c>
      <c r="I94" s="16">
        <v>19326.91</v>
      </c>
    </row>
    <row r="95" spans="1:9" s="17" customFormat="1" ht="36" customHeight="1">
      <c r="A95" s="13" t="s">
        <v>126</v>
      </c>
      <c r="B95" s="14" t="s">
        <v>127</v>
      </c>
      <c r="C95" s="15" t="s">
        <v>135</v>
      </c>
      <c r="D95" s="15" t="s">
        <v>13</v>
      </c>
      <c r="E95" s="15" t="s">
        <v>54</v>
      </c>
      <c r="F95" s="13" t="s">
        <v>205</v>
      </c>
      <c r="G95" s="16">
        <v>10914.82</v>
      </c>
      <c r="H95" s="16">
        <v>0</v>
      </c>
      <c r="I95" s="16">
        <v>10914.82</v>
      </c>
    </row>
    <row r="96" spans="1:9" s="17" customFormat="1" ht="36" customHeight="1">
      <c r="A96" s="13" t="s">
        <v>126</v>
      </c>
      <c r="B96" s="14" t="s">
        <v>127</v>
      </c>
      <c r="C96" s="15" t="s">
        <v>135</v>
      </c>
      <c r="D96" s="15" t="s">
        <v>13</v>
      </c>
      <c r="E96" s="15" t="s">
        <v>54</v>
      </c>
      <c r="F96" s="13" t="s">
        <v>206</v>
      </c>
      <c r="G96" s="16">
        <v>7858.66</v>
      </c>
      <c r="H96" s="16">
        <v>0</v>
      </c>
      <c r="I96" s="16">
        <v>7858.66</v>
      </c>
    </row>
    <row r="97" spans="1:9" s="17" customFormat="1" ht="36" customHeight="1">
      <c r="A97" s="13" t="s">
        <v>126</v>
      </c>
      <c r="B97" s="14" t="s">
        <v>127</v>
      </c>
      <c r="C97" s="15" t="s">
        <v>135</v>
      </c>
      <c r="D97" s="15" t="s">
        <v>13</v>
      </c>
      <c r="E97" s="15" t="s">
        <v>54</v>
      </c>
      <c r="F97" s="13" t="s">
        <v>207</v>
      </c>
      <c r="G97" s="16">
        <v>26000</v>
      </c>
      <c r="H97" s="16">
        <v>0</v>
      </c>
      <c r="I97" s="16">
        <v>26000</v>
      </c>
    </row>
    <row r="98" spans="1:9" s="17" customFormat="1" ht="36" customHeight="1">
      <c r="A98" s="13" t="s">
        <v>126</v>
      </c>
      <c r="B98" s="14" t="s">
        <v>127</v>
      </c>
      <c r="C98" s="15" t="s">
        <v>192</v>
      </c>
      <c r="D98" s="15" t="s">
        <v>13</v>
      </c>
      <c r="E98" s="15" t="s">
        <v>54</v>
      </c>
      <c r="F98" s="13" t="s">
        <v>208</v>
      </c>
      <c r="G98" s="16">
        <v>12100</v>
      </c>
      <c r="H98" s="16">
        <v>0</v>
      </c>
      <c r="I98" s="16">
        <f>10011.96+2088.04</f>
        <v>12100</v>
      </c>
    </row>
    <row r="99" spans="1:9" s="17" customFormat="1" ht="36" customHeight="1">
      <c r="A99" s="13" t="s">
        <v>209</v>
      </c>
      <c r="B99" s="14">
        <v>59620790278</v>
      </c>
      <c r="C99" s="15" t="s">
        <v>210</v>
      </c>
      <c r="D99" s="15" t="s">
        <v>13</v>
      </c>
      <c r="E99" s="15" t="s">
        <v>54</v>
      </c>
      <c r="F99" s="13" t="s">
        <v>211</v>
      </c>
      <c r="G99" s="16">
        <v>1819.22</v>
      </c>
      <c r="H99" s="16">
        <v>0</v>
      </c>
      <c r="I99" s="16">
        <v>1819.22</v>
      </c>
    </row>
    <row r="100" spans="1:9" s="17" customFormat="1" ht="36" customHeight="1">
      <c r="A100" s="13" t="s">
        <v>161</v>
      </c>
      <c r="B100" s="14">
        <v>20305460200</v>
      </c>
      <c r="C100" s="15" t="s">
        <v>162</v>
      </c>
      <c r="D100" s="15" t="s">
        <v>13</v>
      </c>
      <c r="E100" s="15" t="s">
        <v>54</v>
      </c>
      <c r="F100" s="13" t="s">
        <v>212</v>
      </c>
      <c r="G100" s="16">
        <v>241.04</v>
      </c>
      <c r="H100" s="16">
        <v>0</v>
      </c>
      <c r="I100" s="16">
        <v>241.04</v>
      </c>
    </row>
    <row r="101" spans="1:9" s="17" customFormat="1" ht="36" customHeight="1">
      <c r="A101" s="13" t="s">
        <v>213</v>
      </c>
      <c r="B101" s="14">
        <v>74021842934</v>
      </c>
      <c r="C101" s="15" t="s">
        <v>162</v>
      </c>
      <c r="D101" s="15" t="s">
        <v>13</v>
      </c>
      <c r="E101" s="15" t="s">
        <v>54</v>
      </c>
      <c r="F101" s="13" t="s">
        <v>214</v>
      </c>
      <c r="G101" s="16">
        <v>241.04</v>
      </c>
      <c r="H101" s="16">
        <v>0</v>
      </c>
      <c r="I101" s="16">
        <v>241.04</v>
      </c>
    </row>
    <row r="102" spans="1:9" s="17" customFormat="1" ht="36" customHeight="1">
      <c r="A102" s="13" t="s">
        <v>215</v>
      </c>
      <c r="B102" s="14">
        <v>74339214272</v>
      </c>
      <c r="C102" s="15" t="s">
        <v>162</v>
      </c>
      <c r="D102" s="15" t="s">
        <v>13</v>
      </c>
      <c r="E102" s="15" t="s">
        <v>54</v>
      </c>
      <c r="F102" s="13" t="s">
        <v>216</v>
      </c>
      <c r="G102" s="16">
        <v>1812.88</v>
      </c>
      <c r="H102" s="16">
        <v>0</v>
      </c>
      <c r="I102" s="16">
        <v>1812.88</v>
      </c>
    </row>
    <row r="103" spans="1:9" s="17" customFormat="1" ht="54" customHeight="1">
      <c r="A103" s="13" t="s">
        <v>217</v>
      </c>
      <c r="B103" s="14">
        <v>69920150282</v>
      </c>
      <c r="C103" s="15" t="s">
        <v>218</v>
      </c>
      <c r="D103" s="15" t="s">
        <v>13</v>
      </c>
      <c r="E103" s="15" t="s">
        <v>54</v>
      </c>
      <c r="F103" s="13" t="s">
        <v>219</v>
      </c>
      <c r="G103" s="16">
        <v>241.04</v>
      </c>
      <c r="H103" s="16">
        <v>0</v>
      </c>
      <c r="I103" s="16">
        <v>241.04</v>
      </c>
    </row>
    <row r="104" spans="1:9" s="17" customFormat="1" ht="54" customHeight="1">
      <c r="A104" s="13" t="s">
        <v>220</v>
      </c>
      <c r="B104" s="14">
        <v>57144567268</v>
      </c>
      <c r="C104" s="15" t="s">
        <v>221</v>
      </c>
      <c r="D104" s="15" t="s">
        <v>13</v>
      </c>
      <c r="E104" s="15" t="s">
        <v>54</v>
      </c>
      <c r="F104" s="13" t="s">
        <v>222</v>
      </c>
      <c r="G104" s="16">
        <v>7231.35</v>
      </c>
      <c r="H104" s="16">
        <v>0</v>
      </c>
      <c r="I104" s="16">
        <v>7231.35</v>
      </c>
    </row>
    <row r="105" spans="1:9" s="17" customFormat="1" ht="54" customHeight="1">
      <c r="A105" s="13" t="s">
        <v>161</v>
      </c>
      <c r="B105" s="14">
        <v>20305460200</v>
      </c>
      <c r="C105" s="15" t="s">
        <v>223</v>
      </c>
      <c r="D105" s="15" t="s">
        <v>13</v>
      </c>
      <c r="E105" s="15" t="s">
        <v>54</v>
      </c>
      <c r="F105" s="13" t="s">
        <v>224</v>
      </c>
      <c r="G105" s="16">
        <v>241.04</v>
      </c>
      <c r="H105" s="16">
        <v>0</v>
      </c>
      <c r="I105" s="16">
        <v>241.04</v>
      </c>
    </row>
    <row r="106" spans="1:9" s="17" customFormat="1" ht="54" customHeight="1">
      <c r="A106" s="13" t="s">
        <v>225</v>
      </c>
      <c r="B106" s="14">
        <v>59818808215</v>
      </c>
      <c r="C106" s="15" t="s">
        <v>226</v>
      </c>
      <c r="D106" s="15" t="s">
        <v>13</v>
      </c>
      <c r="E106" s="15" t="s">
        <v>54</v>
      </c>
      <c r="F106" s="13" t="s">
        <v>227</v>
      </c>
      <c r="G106" s="16">
        <v>241.04</v>
      </c>
      <c r="H106" s="16">
        <v>0</v>
      </c>
      <c r="I106" s="16">
        <v>241.04</v>
      </c>
    </row>
    <row r="107" spans="1:9" s="17" customFormat="1" ht="36" customHeight="1">
      <c r="A107" s="13" t="s">
        <v>177</v>
      </c>
      <c r="B107" s="14">
        <v>52494381215</v>
      </c>
      <c r="C107" s="15" t="s">
        <v>228</v>
      </c>
      <c r="D107" s="15" t="s">
        <v>13</v>
      </c>
      <c r="E107" s="15" t="s">
        <v>54</v>
      </c>
      <c r="F107" s="13" t="s">
        <v>229</v>
      </c>
      <c r="G107" s="16">
        <v>432.06</v>
      </c>
      <c r="H107" s="16">
        <v>0</v>
      </c>
      <c r="I107" s="16">
        <v>432.06</v>
      </c>
    </row>
    <row r="108" spans="1:9" s="17" customFormat="1" ht="54" customHeight="1">
      <c r="A108" s="13" t="s">
        <v>230</v>
      </c>
      <c r="B108" s="14">
        <v>5431556410</v>
      </c>
      <c r="C108" s="15" t="s">
        <v>231</v>
      </c>
      <c r="D108" s="15" t="s">
        <v>13</v>
      </c>
      <c r="E108" s="15" t="s">
        <v>54</v>
      </c>
      <c r="F108" s="13" t="s">
        <v>232</v>
      </c>
      <c r="G108" s="16">
        <v>1296.18</v>
      </c>
      <c r="H108" s="16">
        <v>0</v>
      </c>
      <c r="I108" s="16">
        <v>1296.18</v>
      </c>
    </row>
    <row r="109" spans="1:9" s="17" customFormat="1" ht="54" customHeight="1">
      <c r="A109" s="13" t="s">
        <v>172</v>
      </c>
      <c r="B109" s="14">
        <v>23980958272</v>
      </c>
      <c r="C109" s="15" t="s">
        <v>233</v>
      </c>
      <c r="D109" s="15" t="s">
        <v>13</v>
      </c>
      <c r="E109" s="15" t="s">
        <v>54</v>
      </c>
      <c r="F109" s="13" t="s">
        <v>234</v>
      </c>
      <c r="G109" s="16">
        <v>1914.96</v>
      </c>
      <c r="H109" s="16">
        <v>0</v>
      </c>
      <c r="I109" s="16">
        <v>1914.96</v>
      </c>
    </row>
    <row r="110" spans="1:9" s="17" customFormat="1" ht="54" customHeight="1">
      <c r="A110" s="13" t="s">
        <v>235</v>
      </c>
      <c r="B110" s="14">
        <v>34819320220</v>
      </c>
      <c r="C110" s="15" t="s">
        <v>236</v>
      </c>
      <c r="D110" s="15" t="s">
        <v>13</v>
      </c>
      <c r="E110" s="15" t="s">
        <v>54</v>
      </c>
      <c r="F110" s="13" t="s">
        <v>237</v>
      </c>
      <c r="G110" s="16">
        <v>909.61</v>
      </c>
      <c r="H110" s="16">
        <v>0</v>
      </c>
      <c r="I110" s="16">
        <v>909.61</v>
      </c>
    </row>
    <row r="111" spans="1:9" s="17" customFormat="1" ht="72" customHeight="1">
      <c r="A111" s="13" t="s">
        <v>89</v>
      </c>
      <c r="B111" s="14">
        <v>26605545000115</v>
      </c>
      <c r="C111" s="15" t="s">
        <v>238</v>
      </c>
      <c r="D111" s="15" t="s">
        <v>32</v>
      </c>
      <c r="E111" s="15" t="s">
        <v>68</v>
      </c>
      <c r="F111" s="13" t="s">
        <v>239</v>
      </c>
      <c r="G111" s="16">
        <v>46900</v>
      </c>
      <c r="H111" s="151">
        <v>8400</v>
      </c>
      <c r="I111" s="151">
        <v>42250</v>
      </c>
    </row>
    <row r="112" spans="1:9" s="17" customFormat="1" ht="36" customHeight="1">
      <c r="A112" s="13" t="s">
        <v>133</v>
      </c>
      <c r="B112" s="14" t="s">
        <v>134</v>
      </c>
      <c r="C112" s="15" t="s">
        <v>240</v>
      </c>
      <c r="D112" s="15" t="s">
        <v>13</v>
      </c>
      <c r="E112" s="15" t="s">
        <v>54</v>
      </c>
      <c r="F112" s="13" t="s">
        <v>241</v>
      </c>
      <c r="G112" s="16">
        <v>686947.38</v>
      </c>
      <c r="H112" s="16">
        <v>0</v>
      </c>
      <c r="I112" s="16">
        <v>686947.38</v>
      </c>
    </row>
    <row r="113" spans="1:9" s="17" customFormat="1" ht="36" customHeight="1">
      <c r="A113" s="13" t="s">
        <v>133</v>
      </c>
      <c r="B113" s="14" t="s">
        <v>134</v>
      </c>
      <c r="C113" s="15" t="s">
        <v>242</v>
      </c>
      <c r="D113" s="15" t="s">
        <v>13</v>
      </c>
      <c r="E113" s="15" t="s">
        <v>54</v>
      </c>
      <c r="F113" s="13" t="s">
        <v>243</v>
      </c>
      <c r="G113" s="16">
        <v>210736.03</v>
      </c>
      <c r="H113" s="16">
        <v>0</v>
      </c>
      <c r="I113" s="16">
        <v>210736.03</v>
      </c>
    </row>
    <row r="114" spans="1:9" s="17" customFormat="1" ht="36" customHeight="1">
      <c r="A114" s="13" t="s">
        <v>133</v>
      </c>
      <c r="B114" s="14" t="s">
        <v>134</v>
      </c>
      <c r="C114" s="15" t="s">
        <v>244</v>
      </c>
      <c r="D114" s="15" t="s">
        <v>13</v>
      </c>
      <c r="E114" s="15" t="s">
        <v>54</v>
      </c>
      <c r="F114" s="13" t="s">
        <v>245</v>
      </c>
      <c r="G114" s="16">
        <v>18052.62</v>
      </c>
      <c r="H114" s="16">
        <v>0</v>
      </c>
      <c r="I114" s="16">
        <v>18052.62</v>
      </c>
    </row>
    <row r="115" spans="1:9" s="17" customFormat="1" ht="36" customHeight="1">
      <c r="A115" s="13" t="s">
        <v>133</v>
      </c>
      <c r="B115" s="14" t="s">
        <v>134</v>
      </c>
      <c r="C115" s="15" t="s">
        <v>135</v>
      </c>
      <c r="D115" s="15" t="s">
        <v>13</v>
      </c>
      <c r="E115" s="15" t="s">
        <v>54</v>
      </c>
      <c r="F115" s="13" t="s">
        <v>246</v>
      </c>
      <c r="G115" s="16">
        <v>667726.4400000001</v>
      </c>
      <c r="H115" s="16">
        <v>0</v>
      </c>
      <c r="I115" s="16">
        <v>667726.4400000001</v>
      </c>
    </row>
    <row r="116" spans="1:9" s="17" customFormat="1" ht="36" customHeight="1">
      <c r="A116" s="13" t="s">
        <v>133</v>
      </c>
      <c r="B116" s="14" t="s">
        <v>134</v>
      </c>
      <c r="C116" s="15" t="s">
        <v>190</v>
      </c>
      <c r="D116" s="15" t="s">
        <v>13</v>
      </c>
      <c r="E116" s="15" t="s">
        <v>54</v>
      </c>
      <c r="F116" s="13" t="s">
        <v>247</v>
      </c>
      <c r="G116" s="16">
        <v>561143.02</v>
      </c>
      <c r="H116" s="16">
        <v>0</v>
      </c>
      <c r="I116" s="16">
        <v>561143.02</v>
      </c>
    </row>
    <row r="117" spans="1:9" s="17" customFormat="1" ht="36" customHeight="1">
      <c r="A117" s="13" t="s">
        <v>133</v>
      </c>
      <c r="B117" s="14" t="s">
        <v>134</v>
      </c>
      <c r="C117" s="15" t="s">
        <v>135</v>
      </c>
      <c r="D117" s="15" t="s">
        <v>13</v>
      </c>
      <c r="E117" s="15" t="s">
        <v>54</v>
      </c>
      <c r="F117" s="13" t="s">
        <v>248</v>
      </c>
      <c r="G117" s="16">
        <v>377795.4</v>
      </c>
      <c r="H117" s="16">
        <v>0</v>
      </c>
      <c r="I117" s="16">
        <v>377795.4</v>
      </c>
    </row>
    <row r="118" spans="1:9" s="17" customFormat="1" ht="36" customHeight="1">
      <c r="A118" s="13" t="s">
        <v>133</v>
      </c>
      <c r="B118" s="14" t="s">
        <v>134</v>
      </c>
      <c r="C118" s="15" t="s">
        <v>249</v>
      </c>
      <c r="D118" s="15" t="s">
        <v>13</v>
      </c>
      <c r="E118" s="15" t="s">
        <v>54</v>
      </c>
      <c r="F118" s="13" t="s">
        <v>250</v>
      </c>
      <c r="G118" s="16">
        <v>188856.98</v>
      </c>
      <c r="H118" s="16">
        <v>0</v>
      </c>
      <c r="I118" s="16">
        <v>188856.98</v>
      </c>
    </row>
    <row r="119" spans="1:9" s="17" customFormat="1" ht="36" customHeight="1">
      <c r="A119" s="13" t="s">
        <v>133</v>
      </c>
      <c r="B119" s="14" t="s">
        <v>134</v>
      </c>
      <c r="C119" s="15" t="s">
        <v>135</v>
      </c>
      <c r="D119" s="15" t="s">
        <v>13</v>
      </c>
      <c r="E119" s="15" t="s">
        <v>54</v>
      </c>
      <c r="F119" s="13" t="s">
        <v>251</v>
      </c>
      <c r="G119" s="16">
        <v>35775.19</v>
      </c>
      <c r="H119" s="16">
        <v>0</v>
      </c>
      <c r="I119" s="16">
        <v>35775.19</v>
      </c>
    </row>
    <row r="120" spans="1:9" s="17" customFormat="1" ht="36" customHeight="1">
      <c r="A120" s="13" t="s">
        <v>133</v>
      </c>
      <c r="B120" s="14" t="s">
        <v>134</v>
      </c>
      <c r="C120" s="15" t="s">
        <v>249</v>
      </c>
      <c r="D120" s="15" t="s">
        <v>13</v>
      </c>
      <c r="E120" s="15" t="s">
        <v>54</v>
      </c>
      <c r="F120" s="13" t="s">
        <v>252</v>
      </c>
      <c r="G120" s="16">
        <v>16317.87</v>
      </c>
      <c r="H120" s="16">
        <v>0</v>
      </c>
      <c r="I120" s="16">
        <v>16317.87</v>
      </c>
    </row>
    <row r="121" spans="1:9" s="17" customFormat="1" ht="36" customHeight="1">
      <c r="A121" s="13" t="s">
        <v>133</v>
      </c>
      <c r="B121" s="14" t="s">
        <v>134</v>
      </c>
      <c r="C121" s="15" t="s">
        <v>192</v>
      </c>
      <c r="D121" s="15" t="s">
        <v>13</v>
      </c>
      <c r="E121" s="15" t="s">
        <v>54</v>
      </c>
      <c r="F121" s="13" t="s">
        <v>253</v>
      </c>
      <c r="G121" s="16">
        <v>51111.11</v>
      </c>
      <c r="H121" s="16">
        <v>0</v>
      </c>
      <c r="I121" s="16">
        <v>51111.11</v>
      </c>
    </row>
    <row r="122" spans="1:9" s="17" customFormat="1" ht="36" customHeight="1">
      <c r="A122" s="13" t="s">
        <v>133</v>
      </c>
      <c r="B122" s="14" t="s">
        <v>134</v>
      </c>
      <c r="C122" s="15" t="s">
        <v>254</v>
      </c>
      <c r="D122" s="15" t="s">
        <v>13</v>
      </c>
      <c r="E122" s="15" t="s">
        <v>54</v>
      </c>
      <c r="F122" s="13" t="s">
        <v>255</v>
      </c>
      <c r="G122" s="16">
        <v>11509.21</v>
      </c>
      <c r="H122" s="16">
        <v>0</v>
      </c>
      <c r="I122" s="16">
        <v>11509.21</v>
      </c>
    </row>
    <row r="123" spans="1:9" s="17" customFormat="1" ht="36" customHeight="1">
      <c r="A123" s="13" t="s">
        <v>133</v>
      </c>
      <c r="B123" s="14" t="s">
        <v>134</v>
      </c>
      <c r="C123" s="15" t="s">
        <v>256</v>
      </c>
      <c r="D123" s="15" t="s">
        <v>13</v>
      </c>
      <c r="E123" s="15" t="s">
        <v>54</v>
      </c>
      <c r="F123" s="13" t="s">
        <v>257</v>
      </c>
      <c r="G123" s="16">
        <v>3898.07</v>
      </c>
      <c r="H123" s="16">
        <v>0</v>
      </c>
      <c r="I123" s="16">
        <v>3898.07</v>
      </c>
    </row>
    <row r="124" spans="1:9" s="17" customFormat="1" ht="72" customHeight="1">
      <c r="A124" s="13" t="s">
        <v>258</v>
      </c>
      <c r="B124" s="14">
        <v>2844344000102</v>
      </c>
      <c r="C124" s="15" t="s">
        <v>259</v>
      </c>
      <c r="D124" s="15" t="s">
        <v>13</v>
      </c>
      <c r="E124" s="15" t="s">
        <v>54</v>
      </c>
      <c r="F124" s="13" t="s">
        <v>260</v>
      </c>
      <c r="G124" s="16">
        <v>256000</v>
      </c>
      <c r="H124" s="16">
        <v>0</v>
      </c>
      <c r="I124" s="16">
        <v>256000</v>
      </c>
    </row>
    <row r="125" spans="1:9" s="17" customFormat="1" ht="36" customHeight="1">
      <c r="A125" s="13" t="s">
        <v>89</v>
      </c>
      <c r="B125" s="14">
        <v>26605545000115</v>
      </c>
      <c r="C125" s="15" t="s">
        <v>261</v>
      </c>
      <c r="D125" s="15" t="s">
        <v>32</v>
      </c>
      <c r="E125" s="15" t="s">
        <v>68</v>
      </c>
      <c r="F125" s="13" t="s">
        <v>262</v>
      </c>
      <c r="G125" s="16">
        <v>190300</v>
      </c>
      <c r="H125" s="151">
        <v>15223.33</v>
      </c>
      <c r="I125" s="151">
        <v>58610.69</v>
      </c>
    </row>
    <row r="126" spans="1:9" s="17" customFormat="1" ht="72" customHeight="1">
      <c r="A126" s="13" t="s">
        <v>263</v>
      </c>
      <c r="B126" s="14">
        <v>5423963000111</v>
      </c>
      <c r="C126" s="15" t="s">
        <v>264</v>
      </c>
      <c r="D126" s="15" t="s">
        <v>32</v>
      </c>
      <c r="E126" s="15" t="s">
        <v>68</v>
      </c>
      <c r="F126" s="13" t="s">
        <v>265</v>
      </c>
      <c r="G126" s="16">
        <v>364576</v>
      </c>
      <c r="H126" s="16">
        <v>0</v>
      </c>
      <c r="I126" s="16">
        <v>0</v>
      </c>
    </row>
    <row r="127" spans="1:9" s="17" customFormat="1" ht="72" customHeight="1">
      <c r="A127" s="13" t="s">
        <v>263</v>
      </c>
      <c r="B127" s="14">
        <v>5423963000111</v>
      </c>
      <c r="C127" s="15" t="s">
        <v>264</v>
      </c>
      <c r="D127" s="15" t="s">
        <v>32</v>
      </c>
      <c r="E127" s="15" t="s">
        <v>68</v>
      </c>
      <c r="F127" s="13" t="s">
        <v>266</v>
      </c>
      <c r="G127" s="16">
        <v>385422.8</v>
      </c>
      <c r="H127" s="16">
        <v>0</v>
      </c>
      <c r="I127" s="16">
        <v>0</v>
      </c>
    </row>
    <row r="128" spans="1:9" s="17" customFormat="1" ht="36" customHeight="1">
      <c r="A128" s="13" t="s">
        <v>267</v>
      </c>
      <c r="B128" s="14">
        <v>70411913204</v>
      </c>
      <c r="C128" s="15" t="s">
        <v>268</v>
      </c>
      <c r="D128" s="15" t="s">
        <v>13</v>
      </c>
      <c r="E128" s="15" t="s">
        <v>54</v>
      </c>
      <c r="F128" s="13" t="s">
        <v>269</v>
      </c>
      <c r="G128" s="16">
        <v>2000</v>
      </c>
      <c r="H128" s="16">
        <v>0</v>
      </c>
      <c r="I128" s="16">
        <v>1862.71</v>
      </c>
    </row>
    <row r="129" spans="1:9" s="17" customFormat="1" ht="36" customHeight="1">
      <c r="A129" s="13" t="s">
        <v>267</v>
      </c>
      <c r="B129" s="14">
        <v>70411913204</v>
      </c>
      <c r="C129" s="15" t="s">
        <v>270</v>
      </c>
      <c r="D129" s="15" t="s">
        <v>13</v>
      </c>
      <c r="E129" s="15" t="s">
        <v>54</v>
      </c>
      <c r="F129" s="13" t="s">
        <v>271</v>
      </c>
      <c r="G129" s="16">
        <v>2000</v>
      </c>
      <c r="H129" s="16">
        <v>0</v>
      </c>
      <c r="I129" s="16">
        <v>1315</v>
      </c>
    </row>
    <row r="130" spans="1:9" s="17" customFormat="1" ht="54" customHeight="1">
      <c r="A130" s="13" t="s">
        <v>272</v>
      </c>
      <c r="B130" s="14">
        <v>3491063000186</v>
      </c>
      <c r="C130" s="15" t="s">
        <v>273</v>
      </c>
      <c r="D130" s="15" t="s">
        <v>13</v>
      </c>
      <c r="E130" s="15" t="s">
        <v>54</v>
      </c>
      <c r="F130" s="13" t="s">
        <v>274</v>
      </c>
      <c r="G130" s="16">
        <v>1613.54</v>
      </c>
      <c r="H130" s="16">
        <v>0</v>
      </c>
      <c r="I130" s="16">
        <v>1613.54</v>
      </c>
    </row>
    <row r="131" spans="1:9" s="17" customFormat="1" ht="36" customHeight="1">
      <c r="A131" s="13" t="s">
        <v>275</v>
      </c>
      <c r="B131" s="14">
        <v>7637990000112</v>
      </c>
      <c r="C131" s="15" t="s">
        <v>276</v>
      </c>
      <c r="D131" s="15" t="s">
        <v>13</v>
      </c>
      <c r="E131" s="15" t="s">
        <v>54</v>
      </c>
      <c r="F131" s="13" t="s">
        <v>277</v>
      </c>
      <c r="G131" s="16">
        <v>2325.56</v>
      </c>
      <c r="H131" s="16">
        <v>0</v>
      </c>
      <c r="I131" s="16">
        <v>2325.56</v>
      </c>
    </row>
    <row r="132" spans="1:9" s="17" customFormat="1" ht="54" customHeight="1">
      <c r="A132" s="13" t="s">
        <v>278</v>
      </c>
      <c r="B132" s="14">
        <v>33753466204</v>
      </c>
      <c r="C132" s="15" t="s">
        <v>279</v>
      </c>
      <c r="D132" s="15" t="s">
        <v>13</v>
      </c>
      <c r="E132" s="15" t="s">
        <v>54</v>
      </c>
      <c r="F132" s="13" t="s">
        <v>280</v>
      </c>
      <c r="G132" s="16">
        <v>8000</v>
      </c>
      <c r="H132" s="151">
        <v>-94.56</v>
      </c>
      <c r="I132" s="151">
        <v>7905.44</v>
      </c>
    </row>
    <row r="133" spans="1:9" s="17" customFormat="1" ht="54" customHeight="1">
      <c r="A133" s="13" t="s">
        <v>278</v>
      </c>
      <c r="B133" s="14">
        <v>33753466204</v>
      </c>
      <c r="C133" s="15" t="s">
        <v>281</v>
      </c>
      <c r="D133" s="15" t="s">
        <v>13</v>
      </c>
      <c r="E133" s="15" t="s">
        <v>54</v>
      </c>
      <c r="F133" s="13" t="s">
        <v>282</v>
      </c>
      <c r="G133" s="16">
        <v>5000</v>
      </c>
      <c r="H133" s="16">
        <v>0</v>
      </c>
      <c r="I133" s="16">
        <v>5000</v>
      </c>
    </row>
    <row r="134" spans="1:9" s="17" customFormat="1" ht="36" customHeight="1">
      <c r="A134" s="13" t="s">
        <v>283</v>
      </c>
      <c r="B134" s="14">
        <v>2844344000102</v>
      </c>
      <c r="C134" s="18" t="s">
        <v>284</v>
      </c>
      <c r="D134" s="15" t="s">
        <v>13</v>
      </c>
      <c r="E134" s="15" t="s">
        <v>54</v>
      </c>
      <c r="F134" s="13" t="s">
        <v>285</v>
      </c>
      <c r="G134" s="16">
        <v>114000</v>
      </c>
      <c r="H134" s="16">
        <v>0</v>
      </c>
      <c r="I134" s="16">
        <v>114000</v>
      </c>
    </row>
    <row r="135" spans="1:9" s="17" customFormat="1" ht="36" customHeight="1">
      <c r="A135" s="13" t="s">
        <v>133</v>
      </c>
      <c r="B135" s="14" t="s">
        <v>134</v>
      </c>
      <c r="C135" s="15" t="s">
        <v>135</v>
      </c>
      <c r="D135" s="15" t="s">
        <v>13</v>
      </c>
      <c r="E135" s="15" t="s">
        <v>54</v>
      </c>
      <c r="F135" s="13" t="s">
        <v>286</v>
      </c>
      <c r="G135" s="16">
        <v>5506180.46</v>
      </c>
      <c r="H135" s="16">
        <v>0</v>
      </c>
      <c r="I135" s="16">
        <v>5504886.43</v>
      </c>
    </row>
    <row r="136" spans="1:9" s="17" customFormat="1" ht="36" customHeight="1">
      <c r="A136" s="13" t="s">
        <v>133</v>
      </c>
      <c r="B136" s="14" t="s">
        <v>134</v>
      </c>
      <c r="C136" s="15" t="s">
        <v>135</v>
      </c>
      <c r="D136" s="15" t="s">
        <v>13</v>
      </c>
      <c r="E136" s="15" t="s">
        <v>54</v>
      </c>
      <c r="F136" s="13" t="s">
        <v>287</v>
      </c>
      <c r="G136" s="16">
        <v>4385168.96</v>
      </c>
      <c r="H136" s="16">
        <v>0</v>
      </c>
      <c r="I136" s="16">
        <v>4385168.96</v>
      </c>
    </row>
    <row r="137" spans="1:9" s="17" customFormat="1" ht="36" customHeight="1">
      <c r="A137" s="13" t="s">
        <v>133</v>
      </c>
      <c r="B137" s="14" t="s">
        <v>134</v>
      </c>
      <c r="C137" s="15" t="s">
        <v>135</v>
      </c>
      <c r="D137" s="15" t="s">
        <v>13</v>
      </c>
      <c r="E137" s="15" t="s">
        <v>54</v>
      </c>
      <c r="F137" s="13" t="s">
        <v>288</v>
      </c>
      <c r="G137" s="16">
        <v>3007596.69</v>
      </c>
      <c r="H137" s="16">
        <v>0</v>
      </c>
      <c r="I137" s="16">
        <v>3007596.69</v>
      </c>
    </row>
    <row r="138" spans="1:9" s="17" customFormat="1" ht="36" customHeight="1">
      <c r="A138" s="13" t="s">
        <v>133</v>
      </c>
      <c r="B138" s="14" t="s">
        <v>134</v>
      </c>
      <c r="C138" s="15" t="s">
        <v>135</v>
      </c>
      <c r="D138" s="15" t="s">
        <v>13</v>
      </c>
      <c r="E138" s="15" t="s">
        <v>54</v>
      </c>
      <c r="F138" s="13" t="s">
        <v>289</v>
      </c>
      <c r="G138" s="16">
        <v>1696808.77</v>
      </c>
      <c r="H138" s="16">
        <v>0</v>
      </c>
      <c r="I138" s="16">
        <v>1696808.77</v>
      </c>
    </row>
    <row r="139" spans="1:9" s="17" customFormat="1" ht="36" customHeight="1">
      <c r="A139" s="13" t="s">
        <v>133</v>
      </c>
      <c r="B139" s="14" t="s">
        <v>134</v>
      </c>
      <c r="C139" s="15" t="s">
        <v>135</v>
      </c>
      <c r="D139" s="15" t="s">
        <v>13</v>
      </c>
      <c r="E139" s="15" t="s">
        <v>54</v>
      </c>
      <c r="F139" s="13" t="s">
        <v>290</v>
      </c>
      <c r="G139" s="16">
        <v>1157726.29</v>
      </c>
      <c r="H139" s="16">
        <v>0</v>
      </c>
      <c r="I139" s="16">
        <v>1157726.29</v>
      </c>
    </row>
    <row r="140" spans="1:9" s="17" customFormat="1" ht="36" customHeight="1">
      <c r="A140" s="13" t="s">
        <v>133</v>
      </c>
      <c r="B140" s="14" t="s">
        <v>134</v>
      </c>
      <c r="C140" s="15" t="s">
        <v>135</v>
      </c>
      <c r="D140" s="15" t="s">
        <v>13</v>
      </c>
      <c r="E140" s="15" t="s">
        <v>54</v>
      </c>
      <c r="F140" s="13" t="s">
        <v>291</v>
      </c>
      <c r="G140" s="16">
        <v>1009911.12</v>
      </c>
      <c r="H140" s="16">
        <v>0</v>
      </c>
      <c r="I140" s="16">
        <v>1009911.12</v>
      </c>
    </row>
    <row r="141" spans="1:9" s="17" customFormat="1" ht="36" customHeight="1">
      <c r="A141" s="13" t="s">
        <v>133</v>
      </c>
      <c r="B141" s="14" t="s">
        <v>134</v>
      </c>
      <c r="C141" s="15" t="s">
        <v>135</v>
      </c>
      <c r="D141" s="15" t="s">
        <v>13</v>
      </c>
      <c r="E141" s="15" t="s">
        <v>54</v>
      </c>
      <c r="F141" s="13" t="s">
        <v>292</v>
      </c>
      <c r="G141" s="16">
        <v>208198.38</v>
      </c>
      <c r="H141" s="16">
        <v>0</v>
      </c>
      <c r="I141" s="16">
        <v>208198.38</v>
      </c>
    </row>
    <row r="142" spans="1:9" s="17" customFormat="1" ht="36" customHeight="1">
      <c r="A142" s="13" t="s">
        <v>133</v>
      </c>
      <c r="B142" s="14" t="s">
        <v>134</v>
      </c>
      <c r="C142" s="15" t="s">
        <v>135</v>
      </c>
      <c r="D142" s="15" t="s">
        <v>13</v>
      </c>
      <c r="E142" s="15" t="s">
        <v>54</v>
      </c>
      <c r="F142" s="13" t="s">
        <v>293</v>
      </c>
      <c r="G142" s="16">
        <v>204904.4</v>
      </c>
      <c r="H142" s="16">
        <v>0</v>
      </c>
      <c r="I142" s="16">
        <v>204904.4</v>
      </c>
    </row>
    <row r="143" spans="1:9" s="17" customFormat="1" ht="36" customHeight="1">
      <c r="A143" s="13" t="s">
        <v>133</v>
      </c>
      <c r="B143" s="14" t="s">
        <v>134</v>
      </c>
      <c r="C143" s="15" t="s">
        <v>135</v>
      </c>
      <c r="D143" s="15" t="s">
        <v>13</v>
      </c>
      <c r="E143" s="15" t="s">
        <v>54</v>
      </c>
      <c r="F143" s="13" t="s">
        <v>294</v>
      </c>
      <c r="G143" s="16">
        <v>106441.73</v>
      </c>
      <c r="H143" s="16">
        <v>0</v>
      </c>
      <c r="I143" s="16">
        <v>106441.73</v>
      </c>
    </row>
    <row r="144" spans="1:9" s="17" customFormat="1" ht="36" customHeight="1">
      <c r="A144" s="13" t="s">
        <v>133</v>
      </c>
      <c r="B144" s="14" t="s">
        <v>134</v>
      </c>
      <c r="C144" s="15" t="s">
        <v>135</v>
      </c>
      <c r="D144" s="15" t="s">
        <v>13</v>
      </c>
      <c r="E144" s="15" t="s">
        <v>54</v>
      </c>
      <c r="F144" s="13" t="s">
        <v>295</v>
      </c>
      <c r="G144" s="16">
        <v>28701.12</v>
      </c>
      <c r="H144" s="16">
        <v>0</v>
      </c>
      <c r="I144" s="16">
        <v>28701.12</v>
      </c>
    </row>
    <row r="145" spans="1:9" s="17" customFormat="1" ht="36" customHeight="1">
      <c r="A145" s="13" t="s">
        <v>133</v>
      </c>
      <c r="B145" s="14" t="s">
        <v>134</v>
      </c>
      <c r="C145" s="15" t="s">
        <v>135</v>
      </c>
      <c r="D145" s="15" t="s">
        <v>13</v>
      </c>
      <c r="E145" s="15" t="s">
        <v>54</v>
      </c>
      <c r="F145" s="13" t="s">
        <v>296</v>
      </c>
      <c r="G145" s="16">
        <v>17548.010000000002</v>
      </c>
      <c r="H145" s="16">
        <v>0</v>
      </c>
      <c r="I145" s="16">
        <v>17548.010000000002</v>
      </c>
    </row>
    <row r="146" spans="1:9" s="17" customFormat="1" ht="36" customHeight="1">
      <c r="A146" s="13" t="s">
        <v>133</v>
      </c>
      <c r="B146" s="14" t="s">
        <v>134</v>
      </c>
      <c r="C146" s="15" t="s">
        <v>135</v>
      </c>
      <c r="D146" s="15" t="s">
        <v>13</v>
      </c>
      <c r="E146" s="15" t="s">
        <v>54</v>
      </c>
      <c r="F146" s="13" t="s">
        <v>297</v>
      </c>
      <c r="G146" s="16">
        <v>16133.34</v>
      </c>
      <c r="H146" s="16">
        <v>0</v>
      </c>
      <c r="I146" s="16">
        <v>16133.34</v>
      </c>
    </row>
    <row r="147" spans="1:9" s="17" customFormat="1" ht="36" customHeight="1">
      <c r="A147" s="13" t="s">
        <v>133</v>
      </c>
      <c r="B147" s="14" t="s">
        <v>134</v>
      </c>
      <c r="C147" s="15" t="s">
        <v>135</v>
      </c>
      <c r="D147" s="15" t="s">
        <v>13</v>
      </c>
      <c r="E147" s="15" t="s">
        <v>54</v>
      </c>
      <c r="F147" s="13" t="s">
        <v>298</v>
      </c>
      <c r="G147" s="16">
        <v>10674.26</v>
      </c>
      <c r="H147" s="16">
        <v>0</v>
      </c>
      <c r="I147" s="16">
        <v>10674.26</v>
      </c>
    </row>
    <row r="148" spans="1:9" s="17" customFormat="1" ht="36" customHeight="1">
      <c r="A148" s="13" t="s">
        <v>133</v>
      </c>
      <c r="B148" s="14" t="s">
        <v>134</v>
      </c>
      <c r="C148" s="15" t="s">
        <v>135</v>
      </c>
      <c r="D148" s="15" t="s">
        <v>13</v>
      </c>
      <c r="E148" s="15" t="s">
        <v>54</v>
      </c>
      <c r="F148" s="13" t="s">
        <v>299</v>
      </c>
      <c r="G148" s="16">
        <v>4830.63</v>
      </c>
      <c r="H148" s="16">
        <v>0</v>
      </c>
      <c r="I148" s="16">
        <v>4830.63</v>
      </c>
    </row>
    <row r="149" spans="1:9" s="17" customFormat="1" ht="36" customHeight="1">
      <c r="A149" s="13" t="s">
        <v>133</v>
      </c>
      <c r="B149" s="14" t="s">
        <v>134</v>
      </c>
      <c r="C149" s="15" t="s">
        <v>135</v>
      </c>
      <c r="D149" s="15" t="s">
        <v>13</v>
      </c>
      <c r="E149" s="15" t="s">
        <v>54</v>
      </c>
      <c r="F149" s="13" t="s">
        <v>300</v>
      </c>
      <c r="G149" s="16">
        <v>1365.89</v>
      </c>
      <c r="H149" s="16">
        <v>0</v>
      </c>
      <c r="I149" s="16">
        <v>1365.89</v>
      </c>
    </row>
    <row r="150" spans="1:9" s="17" customFormat="1" ht="36" customHeight="1">
      <c r="A150" s="13" t="s">
        <v>150</v>
      </c>
      <c r="B150" s="14">
        <v>29979036001031</v>
      </c>
      <c r="C150" s="15" t="s">
        <v>301</v>
      </c>
      <c r="D150" s="15" t="s">
        <v>13</v>
      </c>
      <c r="E150" s="15" t="s">
        <v>54</v>
      </c>
      <c r="F150" s="13" t="s">
        <v>302</v>
      </c>
      <c r="G150" s="16">
        <v>163205.21</v>
      </c>
      <c r="H150" s="16">
        <v>0</v>
      </c>
      <c r="I150" s="16">
        <v>163205.21</v>
      </c>
    </row>
    <row r="151" spans="1:9" s="17" customFormat="1" ht="54" customHeight="1">
      <c r="A151" s="13" t="s">
        <v>303</v>
      </c>
      <c r="B151" s="14">
        <v>4322541000197</v>
      </c>
      <c r="C151" s="15" t="s">
        <v>304</v>
      </c>
      <c r="D151" s="15" t="s">
        <v>13</v>
      </c>
      <c r="E151" s="15" t="s">
        <v>54</v>
      </c>
      <c r="F151" s="13" t="s">
        <v>305</v>
      </c>
      <c r="G151" s="16">
        <v>14.41</v>
      </c>
      <c r="H151" s="16">
        <v>0</v>
      </c>
      <c r="I151" s="16">
        <v>14.41</v>
      </c>
    </row>
    <row r="152" spans="1:9" s="17" customFormat="1" ht="36" customHeight="1">
      <c r="A152" s="13" t="s">
        <v>306</v>
      </c>
      <c r="B152" s="14">
        <v>4986163000146</v>
      </c>
      <c r="C152" s="15" t="s">
        <v>307</v>
      </c>
      <c r="D152" s="15" t="s">
        <v>13</v>
      </c>
      <c r="E152" s="15" t="s">
        <v>54</v>
      </c>
      <c r="F152" s="13" t="s">
        <v>308</v>
      </c>
      <c r="G152" s="16">
        <v>802540.97</v>
      </c>
      <c r="H152" s="16">
        <v>0</v>
      </c>
      <c r="I152" s="16">
        <v>802540.97</v>
      </c>
    </row>
    <row r="153" spans="1:9" s="17" customFormat="1" ht="36" customHeight="1">
      <c r="A153" s="13" t="s">
        <v>306</v>
      </c>
      <c r="B153" s="14">
        <v>4986163000146</v>
      </c>
      <c r="C153" s="15" t="s">
        <v>307</v>
      </c>
      <c r="D153" s="15" t="s">
        <v>13</v>
      </c>
      <c r="E153" s="15" t="s">
        <v>54</v>
      </c>
      <c r="F153" s="13" t="s">
        <v>309</v>
      </c>
      <c r="G153" s="16">
        <v>670740.43</v>
      </c>
      <c r="H153" s="16">
        <v>0</v>
      </c>
      <c r="I153" s="16">
        <v>670740.43</v>
      </c>
    </row>
    <row r="154" spans="1:9" s="17" customFormat="1" ht="36" customHeight="1">
      <c r="A154" s="13" t="s">
        <v>306</v>
      </c>
      <c r="B154" s="14">
        <v>4986163000146</v>
      </c>
      <c r="C154" s="15" t="s">
        <v>307</v>
      </c>
      <c r="D154" s="15" t="s">
        <v>13</v>
      </c>
      <c r="E154" s="15" t="s">
        <v>54</v>
      </c>
      <c r="F154" s="13" t="s">
        <v>310</v>
      </c>
      <c r="G154" s="16">
        <v>1155275.85</v>
      </c>
      <c r="H154" s="16">
        <v>0</v>
      </c>
      <c r="I154" s="16">
        <v>1155275.85</v>
      </c>
    </row>
    <row r="155" spans="1:9" s="17" customFormat="1" ht="36" customHeight="1">
      <c r="A155" s="13" t="s">
        <v>306</v>
      </c>
      <c r="B155" s="14">
        <v>4986163000146</v>
      </c>
      <c r="C155" s="15" t="s">
        <v>311</v>
      </c>
      <c r="D155" s="15" t="s">
        <v>13</v>
      </c>
      <c r="E155" s="15" t="s">
        <v>54</v>
      </c>
      <c r="F155" s="13" t="s">
        <v>312</v>
      </c>
      <c r="G155" s="16">
        <v>2662</v>
      </c>
      <c r="H155" s="16">
        <v>0</v>
      </c>
      <c r="I155" s="16">
        <v>2662</v>
      </c>
    </row>
    <row r="156" spans="1:9" s="17" customFormat="1" ht="54" customHeight="1">
      <c r="A156" s="13" t="s">
        <v>43</v>
      </c>
      <c r="B156" s="14">
        <v>4407920000180</v>
      </c>
      <c r="C156" s="15" t="s">
        <v>313</v>
      </c>
      <c r="D156" s="15" t="s">
        <v>13</v>
      </c>
      <c r="E156" s="15" t="s">
        <v>18</v>
      </c>
      <c r="F156" s="13" t="s">
        <v>314</v>
      </c>
      <c r="G156" s="16">
        <v>199435.39</v>
      </c>
      <c r="H156" s="16">
        <v>0</v>
      </c>
      <c r="I156" s="16">
        <v>94247.74</v>
      </c>
    </row>
    <row r="157" spans="1:9" s="17" customFormat="1" ht="36" customHeight="1">
      <c r="A157" s="13" t="s">
        <v>126</v>
      </c>
      <c r="B157" s="14" t="s">
        <v>127</v>
      </c>
      <c r="C157" s="15" t="s">
        <v>135</v>
      </c>
      <c r="D157" s="15" t="s">
        <v>13</v>
      </c>
      <c r="E157" s="15" t="s">
        <v>152</v>
      </c>
      <c r="F157" s="13" t="s">
        <v>315</v>
      </c>
      <c r="G157" s="16">
        <v>14972.93</v>
      </c>
      <c r="H157" s="16">
        <v>0</v>
      </c>
      <c r="I157" s="16">
        <v>14972.93</v>
      </c>
    </row>
    <row r="158" spans="1:9" s="17" customFormat="1" ht="54" customHeight="1">
      <c r="A158" s="13" t="s">
        <v>11</v>
      </c>
      <c r="B158" s="14">
        <v>2341467000120</v>
      </c>
      <c r="C158" s="15" t="s">
        <v>316</v>
      </c>
      <c r="D158" s="15" t="s">
        <v>13</v>
      </c>
      <c r="E158" s="15" t="s">
        <v>18</v>
      </c>
      <c r="F158" s="13" t="s">
        <v>317</v>
      </c>
      <c r="G158" s="16">
        <v>812282.13</v>
      </c>
      <c r="H158" s="151">
        <v>66024.38</v>
      </c>
      <c r="I158" s="151">
        <v>482939.63</v>
      </c>
    </row>
    <row r="159" spans="1:9" s="17" customFormat="1" ht="54" customHeight="1">
      <c r="A159" s="13" t="s">
        <v>318</v>
      </c>
      <c r="B159" s="14">
        <v>23977817272</v>
      </c>
      <c r="C159" s="15" t="s">
        <v>319</v>
      </c>
      <c r="D159" s="15" t="s">
        <v>13</v>
      </c>
      <c r="E159" s="15" t="s">
        <v>54</v>
      </c>
      <c r="F159" s="13" t="s">
        <v>320</v>
      </c>
      <c r="G159" s="16">
        <v>4000</v>
      </c>
      <c r="H159" s="16">
        <v>0</v>
      </c>
      <c r="I159" s="16">
        <v>4000</v>
      </c>
    </row>
    <row r="160" spans="1:9" s="17" customFormat="1" ht="54" customHeight="1">
      <c r="A160" s="13" t="s">
        <v>318</v>
      </c>
      <c r="B160" s="14">
        <v>23977817272</v>
      </c>
      <c r="C160" s="15" t="s">
        <v>321</v>
      </c>
      <c r="D160" s="15" t="s">
        <v>13</v>
      </c>
      <c r="E160" s="15" t="s">
        <v>54</v>
      </c>
      <c r="F160" s="13" t="s">
        <v>322</v>
      </c>
      <c r="G160" s="16">
        <v>4000</v>
      </c>
      <c r="H160" s="16">
        <v>0</v>
      </c>
      <c r="I160" s="16">
        <v>4000</v>
      </c>
    </row>
    <row r="161" spans="1:9" s="17" customFormat="1" ht="36" customHeight="1">
      <c r="A161" s="13" t="s">
        <v>70</v>
      </c>
      <c r="B161" s="14">
        <v>33392072168</v>
      </c>
      <c r="C161" s="15" t="s">
        <v>162</v>
      </c>
      <c r="D161" s="15" t="s">
        <v>13</v>
      </c>
      <c r="E161" s="15" t="s">
        <v>54</v>
      </c>
      <c r="F161" s="13" t="s">
        <v>323</v>
      </c>
      <c r="G161" s="16">
        <v>1296.18</v>
      </c>
      <c r="H161" s="16">
        <v>0</v>
      </c>
      <c r="I161" s="16">
        <v>1296.18</v>
      </c>
    </row>
    <row r="162" spans="1:9" s="17" customFormat="1" ht="36" customHeight="1">
      <c r="A162" s="13" t="s">
        <v>324</v>
      </c>
      <c r="B162" s="14">
        <v>96736305349</v>
      </c>
      <c r="C162" s="15" t="s">
        <v>162</v>
      </c>
      <c r="D162" s="15" t="s">
        <v>13</v>
      </c>
      <c r="E162" s="15" t="s">
        <v>54</v>
      </c>
      <c r="F162" s="13" t="s">
        <v>325</v>
      </c>
      <c r="G162" s="16">
        <v>1728.24</v>
      </c>
      <c r="H162" s="16">
        <v>0</v>
      </c>
      <c r="I162" s="16">
        <v>1728.24</v>
      </c>
    </row>
    <row r="163" spans="1:9" s="17" customFormat="1" ht="54" customHeight="1">
      <c r="A163" s="13" t="s">
        <v>326</v>
      </c>
      <c r="B163" s="14">
        <v>7347607000191</v>
      </c>
      <c r="C163" s="15" t="s">
        <v>327</v>
      </c>
      <c r="D163" s="15" t="s">
        <v>32</v>
      </c>
      <c r="E163" s="15" t="s">
        <v>68</v>
      </c>
      <c r="F163" s="13" t="s">
        <v>328</v>
      </c>
      <c r="G163" s="16">
        <v>1645</v>
      </c>
      <c r="H163" s="16">
        <v>0</v>
      </c>
      <c r="I163" s="16">
        <v>0</v>
      </c>
    </row>
    <row r="164" spans="1:9" s="17" customFormat="1" ht="36" customHeight="1">
      <c r="A164" s="13" t="s">
        <v>306</v>
      </c>
      <c r="B164" s="14">
        <v>4986163000146</v>
      </c>
      <c r="C164" s="15" t="s">
        <v>307</v>
      </c>
      <c r="D164" s="15" t="s">
        <v>13</v>
      </c>
      <c r="E164" s="15" t="s">
        <v>54</v>
      </c>
      <c r="F164" s="13" t="s">
        <v>329</v>
      </c>
      <c r="G164" s="16">
        <v>807860.52</v>
      </c>
      <c r="H164" s="16">
        <v>0</v>
      </c>
      <c r="I164" s="16">
        <v>807860.52</v>
      </c>
    </row>
    <row r="165" spans="1:9" s="17" customFormat="1" ht="36" customHeight="1">
      <c r="A165" s="13" t="s">
        <v>172</v>
      </c>
      <c r="B165" s="14">
        <v>23980958272</v>
      </c>
      <c r="C165" s="15" t="s">
        <v>330</v>
      </c>
      <c r="D165" s="15" t="s">
        <v>13</v>
      </c>
      <c r="E165" s="15" t="s">
        <v>54</v>
      </c>
      <c r="F165" s="13" t="s">
        <v>331</v>
      </c>
      <c r="G165" s="16">
        <v>1914.96</v>
      </c>
      <c r="H165" s="16">
        <v>0</v>
      </c>
      <c r="I165" s="16">
        <v>1914.96</v>
      </c>
    </row>
    <row r="166" spans="1:9" s="17" customFormat="1" ht="72" customHeight="1">
      <c r="A166" s="13" t="s">
        <v>263</v>
      </c>
      <c r="B166" s="14">
        <v>5423963000111</v>
      </c>
      <c r="C166" s="15" t="s">
        <v>332</v>
      </c>
      <c r="D166" s="15" t="s">
        <v>32</v>
      </c>
      <c r="E166" s="15" t="s">
        <v>68</v>
      </c>
      <c r="F166" s="13" t="s">
        <v>333</v>
      </c>
      <c r="G166" s="16">
        <v>152550</v>
      </c>
      <c r="H166" s="16">
        <v>0</v>
      </c>
      <c r="I166" s="16">
        <v>0</v>
      </c>
    </row>
    <row r="167" spans="1:9" s="17" customFormat="1" ht="54" customHeight="1">
      <c r="A167" s="13" t="s">
        <v>334</v>
      </c>
      <c r="B167" s="14">
        <v>17868778000110</v>
      </c>
      <c r="C167" s="15" t="s">
        <v>335</v>
      </c>
      <c r="D167" s="15" t="s">
        <v>32</v>
      </c>
      <c r="E167" s="15" t="s">
        <v>68</v>
      </c>
      <c r="F167" s="13" t="s">
        <v>336</v>
      </c>
      <c r="G167" s="16">
        <v>1050</v>
      </c>
      <c r="H167" s="16">
        <v>0</v>
      </c>
      <c r="I167" s="16">
        <v>1050</v>
      </c>
    </row>
    <row r="168" spans="1:9" s="17" customFormat="1" ht="54" customHeight="1">
      <c r="A168" s="13" t="s">
        <v>337</v>
      </c>
      <c r="B168" s="14">
        <v>17207460000198</v>
      </c>
      <c r="C168" s="15" t="s">
        <v>338</v>
      </c>
      <c r="D168" s="15" t="s">
        <v>32</v>
      </c>
      <c r="E168" s="15" t="s">
        <v>68</v>
      </c>
      <c r="F168" s="13" t="s">
        <v>339</v>
      </c>
      <c r="G168" s="16">
        <v>5458.28</v>
      </c>
      <c r="H168" s="16">
        <v>0</v>
      </c>
      <c r="I168" s="16">
        <v>0</v>
      </c>
    </row>
    <row r="169" spans="1:9" s="17" customFormat="1" ht="36" customHeight="1">
      <c r="A169" s="13" t="s">
        <v>340</v>
      </c>
      <c r="B169" s="14">
        <v>17693454420</v>
      </c>
      <c r="C169" s="15" t="s">
        <v>173</v>
      </c>
      <c r="D169" s="15" t="s">
        <v>13</v>
      </c>
      <c r="E169" s="15" t="s">
        <v>54</v>
      </c>
      <c r="F169" s="13" t="s">
        <v>341</v>
      </c>
      <c r="G169" s="16">
        <v>1914.96</v>
      </c>
      <c r="H169" s="16">
        <v>0</v>
      </c>
      <c r="I169" s="16">
        <v>1914.96</v>
      </c>
    </row>
    <row r="170" spans="1:9" s="17" customFormat="1" ht="36" customHeight="1">
      <c r="A170" s="13" t="s">
        <v>306</v>
      </c>
      <c r="B170" s="14">
        <v>4986163000146</v>
      </c>
      <c r="C170" s="15" t="s">
        <v>342</v>
      </c>
      <c r="D170" s="15" t="s">
        <v>13</v>
      </c>
      <c r="E170" s="15" t="s">
        <v>54</v>
      </c>
      <c r="F170" s="13" t="s">
        <v>343</v>
      </c>
      <c r="G170" s="16">
        <v>422280.56</v>
      </c>
      <c r="H170" s="16">
        <v>0</v>
      </c>
      <c r="I170" s="16">
        <v>422280.56</v>
      </c>
    </row>
    <row r="171" spans="1:9" s="17" customFormat="1" ht="36" customHeight="1">
      <c r="A171" s="13" t="s">
        <v>306</v>
      </c>
      <c r="B171" s="14">
        <v>4986163000146</v>
      </c>
      <c r="C171" s="15" t="s">
        <v>344</v>
      </c>
      <c r="D171" s="15" t="s">
        <v>13</v>
      </c>
      <c r="E171" s="15" t="s">
        <v>54</v>
      </c>
      <c r="F171" s="13" t="s">
        <v>345</v>
      </c>
      <c r="G171" s="16">
        <v>184258.04</v>
      </c>
      <c r="H171" s="16">
        <v>0</v>
      </c>
      <c r="I171" s="16">
        <v>184258.04</v>
      </c>
    </row>
    <row r="172" spans="1:9" s="17" customFormat="1" ht="54" customHeight="1">
      <c r="A172" s="13" t="s">
        <v>84</v>
      </c>
      <c r="B172" s="14">
        <v>84468636000152</v>
      </c>
      <c r="C172" s="15" t="s">
        <v>346</v>
      </c>
      <c r="D172" s="15" t="s">
        <v>13</v>
      </c>
      <c r="E172" s="15" t="s">
        <v>18</v>
      </c>
      <c r="F172" s="13" t="s">
        <v>347</v>
      </c>
      <c r="G172" s="16">
        <v>65255.26</v>
      </c>
      <c r="H172" s="16">
        <v>0</v>
      </c>
      <c r="I172" s="16">
        <v>18704.63</v>
      </c>
    </row>
    <row r="173" spans="1:9" s="17" customFormat="1" ht="36" customHeight="1">
      <c r="A173" s="13" t="s">
        <v>348</v>
      </c>
      <c r="B173" s="14">
        <v>24303216291</v>
      </c>
      <c r="C173" s="15" t="s">
        <v>162</v>
      </c>
      <c r="D173" s="15" t="s">
        <v>13</v>
      </c>
      <c r="E173" s="15" t="s">
        <v>54</v>
      </c>
      <c r="F173" s="13" t="s">
        <v>349</v>
      </c>
      <c r="G173" s="16">
        <v>1728.24</v>
      </c>
      <c r="H173" s="16">
        <v>0</v>
      </c>
      <c r="I173" s="16">
        <v>1728.24</v>
      </c>
    </row>
    <row r="174" spans="1:9" s="17" customFormat="1" ht="36" customHeight="1">
      <c r="A174" s="13" t="s">
        <v>306</v>
      </c>
      <c r="B174" s="14">
        <v>4986163000146</v>
      </c>
      <c r="C174" s="15" t="s">
        <v>350</v>
      </c>
      <c r="D174" s="15" t="s">
        <v>13</v>
      </c>
      <c r="E174" s="15" t="s">
        <v>54</v>
      </c>
      <c r="F174" s="13" t="s">
        <v>351</v>
      </c>
      <c r="G174" s="16">
        <v>119.15</v>
      </c>
      <c r="H174" s="16">
        <v>0</v>
      </c>
      <c r="I174" s="16">
        <v>119.15</v>
      </c>
    </row>
    <row r="175" spans="1:9" s="17" customFormat="1" ht="36" customHeight="1">
      <c r="A175" s="13" t="s">
        <v>123</v>
      </c>
      <c r="B175" s="14">
        <v>4153748000185</v>
      </c>
      <c r="C175" s="15" t="s">
        <v>352</v>
      </c>
      <c r="D175" s="15" t="s">
        <v>13</v>
      </c>
      <c r="E175" s="15" t="s">
        <v>54</v>
      </c>
      <c r="F175" s="13" t="s">
        <v>353</v>
      </c>
      <c r="G175" s="16">
        <v>1398791.03</v>
      </c>
      <c r="H175" s="16">
        <v>0</v>
      </c>
      <c r="I175" s="16">
        <v>1398791.03</v>
      </c>
    </row>
    <row r="176" spans="1:9" s="17" customFormat="1" ht="54" customHeight="1">
      <c r="A176" s="13" t="s">
        <v>354</v>
      </c>
      <c r="B176" s="14">
        <v>81838018115</v>
      </c>
      <c r="C176" s="15" t="s">
        <v>355</v>
      </c>
      <c r="D176" s="15" t="s">
        <v>13</v>
      </c>
      <c r="E176" s="15" t="s">
        <v>18</v>
      </c>
      <c r="F176" s="13" t="s">
        <v>356</v>
      </c>
      <c r="G176" s="16">
        <v>18240</v>
      </c>
      <c r="H176" s="151">
        <v>1800</v>
      </c>
      <c r="I176" s="151">
        <v>9600</v>
      </c>
    </row>
    <row r="177" spans="1:9" s="17" customFormat="1" ht="36" customHeight="1">
      <c r="A177" s="13" t="s">
        <v>126</v>
      </c>
      <c r="B177" s="14" t="s">
        <v>127</v>
      </c>
      <c r="C177" s="15" t="s">
        <v>135</v>
      </c>
      <c r="D177" s="15" t="s">
        <v>13</v>
      </c>
      <c r="E177" s="15" t="s">
        <v>54</v>
      </c>
      <c r="F177" s="13" t="s">
        <v>357</v>
      </c>
      <c r="G177" s="16">
        <v>5919.5</v>
      </c>
      <c r="H177" s="16">
        <v>0</v>
      </c>
      <c r="I177" s="16">
        <v>5919.5</v>
      </c>
    </row>
    <row r="178" spans="1:9" s="17" customFormat="1" ht="36" customHeight="1">
      <c r="A178" s="13" t="s">
        <v>126</v>
      </c>
      <c r="B178" s="14" t="s">
        <v>127</v>
      </c>
      <c r="C178" s="15" t="s">
        <v>135</v>
      </c>
      <c r="D178" s="15" t="s">
        <v>13</v>
      </c>
      <c r="E178" s="15" t="s">
        <v>54</v>
      </c>
      <c r="F178" s="13" t="s">
        <v>358</v>
      </c>
      <c r="G178" s="16">
        <v>657.72</v>
      </c>
      <c r="H178" s="16">
        <v>0</v>
      </c>
      <c r="I178" s="16">
        <v>657.72</v>
      </c>
    </row>
    <row r="179" spans="1:9" s="17" customFormat="1" ht="36" customHeight="1">
      <c r="A179" s="13" t="s">
        <v>359</v>
      </c>
      <c r="B179" s="14">
        <v>40249484234</v>
      </c>
      <c r="C179" s="15" t="s">
        <v>360</v>
      </c>
      <c r="D179" s="15" t="s">
        <v>13</v>
      </c>
      <c r="E179" s="15" t="s">
        <v>54</v>
      </c>
      <c r="F179" s="13" t="s">
        <v>361</v>
      </c>
      <c r="G179" s="16">
        <v>1000</v>
      </c>
      <c r="H179" s="16">
        <v>0</v>
      </c>
      <c r="I179" s="16">
        <v>888.4</v>
      </c>
    </row>
    <row r="180" spans="1:9" s="17" customFormat="1" ht="36" customHeight="1">
      <c r="A180" s="13" t="s">
        <v>359</v>
      </c>
      <c r="B180" s="14">
        <v>40249484234</v>
      </c>
      <c r="C180" s="15" t="s">
        <v>362</v>
      </c>
      <c r="D180" s="15" t="s">
        <v>13</v>
      </c>
      <c r="E180" s="15" t="s">
        <v>54</v>
      </c>
      <c r="F180" s="13" t="s">
        <v>363</v>
      </c>
      <c r="G180" s="16">
        <v>7000</v>
      </c>
      <c r="H180" s="16">
        <v>0</v>
      </c>
      <c r="I180" s="16">
        <v>6990</v>
      </c>
    </row>
    <row r="181" spans="1:9" s="17" customFormat="1" ht="36" customHeight="1">
      <c r="A181" s="13" t="s">
        <v>364</v>
      </c>
      <c r="B181" s="14">
        <v>58229892253</v>
      </c>
      <c r="C181" s="15" t="s">
        <v>365</v>
      </c>
      <c r="D181" s="15" t="s">
        <v>13</v>
      </c>
      <c r="E181" s="15" t="s">
        <v>54</v>
      </c>
      <c r="F181" s="13" t="s">
        <v>366</v>
      </c>
      <c r="G181" s="16">
        <v>1500</v>
      </c>
      <c r="H181" s="16">
        <v>0</v>
      </c>
      <c r="I181" s="16">
        <v>1500</v>
      </c>
    </row>
    <row r="182" spans="1:9" s="17" customFormat="1" ht="36" customHeight="1">
      <c r="A182" s="13" t="s">
        <v>367</v>
      </c>
      <c r="B182" s="14">
        <v>3120132217</v>
      </c>
      <c r="C182" s="15" t="s">
        <v>365</v>
      </c>
      <c r="D182" s="15" t="s">
        <v>13</v>
      </c>
      <c r="E182" s="15" t="s">
        <v>54</v>
      </c>
      <c r="F182" s="13" t="s">
        <v>368</v>
      </c>
      <c r="G182" s="16">
        <v>1000</v>
      </c>
      <c r="H182" s="16">
        <v>0</v>
      </c>
      <c r="I182" s="16">
        <v>1000</v>
      </c>
    </row>
    <row r="183" spans="1:9" s="17" customFormat="1" ht="36" customHeight="1">
      <c r="A183" s="13" t="s">
        <v>369</v>
      </c>
      <c r="B183" s="14">
        <v>4274433269</v>
      </c>
      <c r="C183" s="15" t="s">
        <v>365</v>
      </c>
      <c r="D183" s="15" t="s">
        <v>13</v>
      </c>
      <c r="E183" s="15" t="s">
        <v>54</v>
      </c>
      <c r="F183" s="13" t="s">
        <v>370</v>
      </c>
      <c r="G183" s="16">
        <v>700</v>
      </c>
      <c r="H183" s="16">
        <v>0</v>
      </c>
      <c r="I183" s="16">
        <v>700</v>
      </c>
    </row>
    <row r="184" spans="1:9" s="17" customFormat="1" ht="36" customHeight="1">
      <c r="A184" s="13" t="s">
        <v>369</v>
      </c>
      <c r="B184" s="14">
        <v>4274433269</v>
      </c>
      <c r="C184" s="15" t="s">
        <v>365</v>
      </c>
      <c r="D184" s="15" t="s">
        <v>13</v>
      </c>
      <c r="E184" s="15" t="s">
        <v>54</v>
      </c>
      <c r="F184" s="13" t="s">
        <v>371</v>
      </c>
      <c r="G184" s="16">
        <v>1500</v>
      </c>
      <c r="H184" s="16">
        <v>0</v>
      </c>
      <c r="I184" s="16">
        <v>1500</v>
      </c>
    </row>
    <row r="185" spans="1:9" s="17" customFormat="1" ht="36" customHeight="1">
      <c r="A185" s="13" t="s">
        <v>372</v>
      </c>
      <c r="B185" s="14">
        <v>50924320206</v>
      </c>
      <c r="C185" s="15" t="s">
        <v>365</v>
      </c>
      <c r="D185" s="15" t="s">
        <v>13</v>
      </c>
      <c r="E185" s="15" t="s">
        <v>54</v>
      </c>
      <c r="F185" s="13" t="s">
        <v>373</v>
      </c>
      <c r="G185" s="16">
        <v>1000</v>
      </c>
      <c r="H185" s="16">
        <v>0</v>
      </c>
      <c r="I185" s="16">
        <v>1000</v>
      </c>
    </row>
    <row r="186" spans="1:9" s="17" customFormat="1" ht="36" customHeight="1">
      <c r="A186" s="13" t="s">
        <v>364</v>
      </c>
      <c r="B186" s="14">
        <v>58229892253</v>
      </c>
      <c r="C186" s="15" t="s">
        <v>365</v>
      </c>
      <c r="D186" s="15" t="s">
        <v>13</v>
      </c>
      <c r="E186" s="15" t="s">
        <v>54</v>
      </c>
      <c r="F186" s="13" t="s">
        <v>374</v>
      </c>
      <c r="G186" s="16">
        <v>700</v>
      </c>
      <c r="H186" s="16">
        <v>0</v>
      </c>
      <c r="I186" s="16">
        <v>700</v>
      </c>
    </row>
    <row r="187" spans="1:9" s="17" customFormat="1" ht="54" customHeight="1">
      <c r="A187" s="13" t="s">
        <v>375</v>
      </c>
      <c r="B187" s="14">
        <v>33528004215</v>
      </c>
      <c r="C187" s="15" t="s">
        <v>376</v>
      </c>
      <c r="D187" s="15" t="s">
        <v>13</v>
      </c>
      <c r="E187" s="15" t="s">
        <v>54</v>
      </c>
      <c r="F187" s="13" t="s">
        <v>377</v>
      </c>
      <c r="G187" s="16">
        <v>4000</v>
      </c>
      <c r="H187" s="16">
        <v>0</v>
      </c>
      <c r="I187" s="16">
        <v>4000</v>
      </c>
    </row>
    <row r="188" spans="1:9" s="17" customFormat="1" ht="54" customHeight="1">
      <c r="A188" s="13" t="s">
        <v>375</v>
      </c>
      <c r="B188" s="14">
        <v>33528004215</v>
      </c>
      <c r="C188" s="15" t="s">
        <v>378</v>
      </c>
      <c r="D188" s="15" t="s">
        <v>13</v>
      </c>
      <c r="E188" s="15" t="s">
        <v>54</v>
      </c>
      <c r="F188" s="13" t="s">
        <v>379</v>
      </c>
      <c r="G188" s="16">
        <v>4000</v>
      </c>
      <c r="H188" s="151">
        <v>-3266</v>
      </c>
      <c r="I188" s="151">
        <v>734</v>
      </c>
    </row>
    <row r="189" spans="1:9" s="17" customFormat="1" ht="54" customHeight="1">
      <c r="A189" s="13" t="s">
        <v>380</v>
      </c>
      <c r="B189" s="14">
        <v>4198254000117</v>
      </c>
      <c r="C189" s="15" t="s">
        <v>381</v>
      </c>
      <c r="D189" s="15" t="s">
        <v>32</v>
      </c>
      <c r="E189" s="15" t="s">
        <v>68</v>
      </c>
      <c r="F189" s="13" t="s">
        <v>382</v>
      </c>
      <c r="G189" s="16">
        <v>86100</v>
      </c>
      <c r="H189" s="16">
        <v>0</v>
      </c>
      <c r="I189" s="16">
        <v>86100</v>
      </c>
    </row>
    <row r="190" spans="1:9" s="17" customFormat="1" ht="54" customHeight="1">
      <c r="A190" s="13" t="s">
        <v>383</v>
      </c>
      <c r="B190" s="14">
        <v>4646337000121</v>
      </c>
      <c r="C190" s="15" t="s">
        <v>384</v>
      </c>
      <c r="D190" s="15" t="s">
        <v>32</v>
      </c>
      <c r="E190" s="15" t="s">
        <v>18</v>
      </c>
      <c r="F190" s="13" t="s">
        <v>385</v>
      </c>
      <c r="G190" s="16">
        <v>980</v>
      </c>
      <c r="H190" s="16">
        <v>0</v>
      </c>
      <c r="I190" s="16">
        <v>980</v>
      </c>
    </row>
    <row r="191" spans="1:9" s="17" customFormat="1" ht="72" customHeight="1">
      <c r="A191" s="13" t="s">
        <v>326</v>
      </c>
      <c r="B191" s="14">
        <v>7347607000191</v>
      </c>
      <c r="C191" s="15" t="s">
        <v>386</v>
      </c>
      <c r="D191" s="15" t="s">
        <v>32</v>
      </c>
      <c r="E191" s="15" t="s">
        <v>68</v>
      </c>
      <c r="F191" s="13" t="s">
        <v>387</v>
      </c>
      <c r="G191" s="16">
        <v>187.18</v>
      </c>
      <c r="H191" s="16">
        <v>0</v>
      </c>
      <c r="I191" s="16">
        <v>0</v>
      </c>
    </row>
    <row r="192" spans="1:9" s="17" customFormat="1" ht="36" customHeight="1">
      <c r="A192" s="13" t="s">
        <v>177</v>
      </c>
      <c r="B192" s="14">
        <v>52494381215</v>
      </c>
      <c r="C192" s="15" t="s">
        <v>162</v>
      </c>
      <c r="D192" s="15" t="s">
        <v>13</v>
      </c>
      <c r="E192" s="15" t="s">
        <v>54</v>
      </c>
      <c r="F192" s="13" t="s">
        <v>388</v>
      </c>
      <c r="G192" s="16">
        <v>1728.24</v>
      </c>
      <c r="H192" s="16">
        <v>0</v>
      </c>
      <c r="I192" s="16">
        <v>1728.24</v>
      </c>
    </row>
    <row r="193" spans="1:9" s="17" customFormat="1" ht="54" customHeight="1">
      <c r="A193" s="13" t="s">
        <v>324</v>
      </c>
      <c r="B193" s="14">
        <v>96736305349</v>
      </c>
      <c r="C193" s="15" t="s">
        <v>389</v>
      </c>
      <c r="D193" s="15" t="s">
        <v>13</v>
      </c>
      <c r="E193" s="15" t="s">
        <v>54</v>
      </c>
      <c r="F193" s="13" t="s">
        <v>390</v>
      </c>
      <c r="G193" s="16">
        <v>8000</v>
      </c>
      <c r="H193" s="16">
        <v>0</v>
      </c>
      <c r="I193" s="16">
        <v>7389</v>
      </c>
    </row>
    <row r="194" spans="1:9" s="17" customFormat="1" ht="54" customHeight="1">
      <c r="A194" s="13" t="s">
        <v>324</v>
      </c>
      <c r="B194" s="14">
        <v>96736305349</v>
      </c>
      <c r="C194" s="15" t="s">
        <v>391</v>
      </c>
      <c r="D194" s="15" t="s">
        <v>13</v>
      </c>
      <c r="E194" s="15" t="s">
        <v>54</v>
      </c>
      <c r="F194" s="13" t="s">
        <v>392</v>
      </c>
      <c r="G194" s="16">
        <v>8000</v>
      </c>
      <c r="H194" s="16">
        <v>0</v>
      </c>
      <c r="I194" s="16">
        <v>8000</v>
      </c>
    </row>
    <row r="195" spans="1:9" s="17" customFormat="1" ht="36" customHeight="1">
      <c r="A195" s="13" t="s">
        <v>393</v>
      </c>
      <c r="B195" s="14">
        <v>265674743</v>
      </c>
      <c r="C195" s="15" t="s">
        <v>162</v>
      </c>
      <c r="D195" s="15" t="s">
        <v>13</v>
      </c>
      <c r="E195" s="15" t="s">
        <v>54</v>
      </c>
      <c r="F195" s="13" t="s">
        <v>394</v>
      </c>
      <c r="G195" s="16">
        <v>723.15</v>
      </c>
      <c r="H195" s="16">
        <v>0</v>
      </c>
      <c r="I195" s="16">
        <v>723.15</v>
      </c>
    </row>
    <row r="196" spans="1:9" s="17" customFormat="1" ht="36" customHeight="1">
      <c r="A196" s="13" t="s">
        <v>126</v>
      </c>
      <c r="B196" s="14" t="s">
        <v>127</v>
      </c>
      <c r="C196" s="15" t="s">
        <v>135</v>
      </c>
      <c r="D196" s="15" t="s">
        <v>13</v>
      </c>
      <c r="E196" s="15" t="s">
        <v>54</v>
      </c>
      <c r="F196" s="13" t="s">
        <v>395</v>
      </c>
      <c r="G196" s="16">
        <v>328.86</v>
      </c>
      <c r="H196" s="16">
        <v>0</v>
      </c>
      <c r="I196" s="16">
        <v>328.86</v>
      </c>
    </row>
    <row r="197" spans="1:9" s="17" customFormat="1" ht="36" customHeight="1">
      <c r="A197" s="13" t="s">
        <v>126</v>
      </c>
      <c r="B197" s="14" t="s">
        <v>127</v>
      </c>
      <c r="C197" s="15" t="s">
        <v>135</v>
      </c>
      <c r="D197" s="15" t="s">
        <v>13</v>
      </c>
      <c r="E197" s="15" t="s">
        <v>54</v>
      </c>
      <c r="F197" s="13" t="s">
        <v>396</v>
      </c>
      <c r="G197" s="16">
        <v>3617.47</v>
      </c>
      <c r="H197" s="16">
        <v>0</v>
      </c>
      <c r="I197" s="16">
        <v>3617.47</v>
      </c>
    </row>
    <row r="198" spans="1:9" s="17" customFormat="1" ht="36" customHeight="1">
      <c r="A198" s="13" t="s">
        <v>126</v>
      </c>
      <c r="B198" s="14" t="s">
        <v>127</v>
      </c>
      <c r="C198" s="15" t="s">
        <v>135</v>
      </c>
      <c r="D198" s="15" t="s">
        <v>13</v>
      </c>
      <c r="E198" s="15" t="s">
        <v>54</v>
      </c>
      <c r="F198" s="13" t="s">
        <v>397</v>
      </c>
      <c r="G198" s="16">
        <v>767.34</v>
      </c>
      <c r="H198" s="16">
        <v>0</v>
      </c>
      <c r="I198" s="16">
        <v>767.34</v>
      </c>
    </row>
    <row r="199" spans="1:9" s="17" customFormat="1" ht="36" customHeight="1">
      <c r="A199" s="13" t="s">
        <v>150</v>
      </c>
      <c r="B199" s="14">
        <v>29979036001031</v>
      </c>
      <c r="C199" s="15" t="s">
        <v>398</v>
      </c>
      <c r="D199" s="15" t="s">
        <v>13</v>
      </c>
      <c r="E199" s="15" t="s">
        <v>54</v>
      </c>
      <c r="F199" s="13" t="s">
        <v>399</v>
      </c>
      <c r="G199" s="16">
        <v>69.06</v>
      </c>
      <c r="H199" s="16">
        <v>0</v>
      </c>
      <c r="I199" s="16">
        <v>69.06</v>
      </c>
    </row>
    <row r="200" spans="1:9" s="17" customFormat="1" ht="36" customHeight="1">
      <c r="A200" s="13" t="s">
        <v>126</v>
      </c>
      <c r="B200" s="14" t="s">
        <v>127</v>
      </c>
      <c r="C200" s="15" t="s">
        <v>135</v>
      </c>
      <c r="D200" s="15" t="s">
        <v>13</v>
      </c>
      <c r="E200" s="15" t="s">
        <v>54</v>
      </c>
      <c r="F200" s="13" t="s">
        <v>400</v>
      </c>
      <c r="G200" s="16">
        <v>1511.96</v>
      </c>
      <c r="H200" s="16">
        <v>0</v>
      </c>
      <c r="I200" s="16">
        <v>1511.96</v>
      </c>
    </row>
    <row r="201" spans="1:9" s="17" customFormat="1" ht="36" customHeight="1">
      <c r="A201" s="13" t="s">
        <v>133</v>
      </c>
      <c r="B201" s="14" t="s">
        <v>134</v>
      </c>
      <c r="C201" s="15" t="s">
        <v>135</v>
      </c>
      <c r="D201" s="15" t="s">
        <v>13</v>
      </c>
      <c r="E201" s="15" t="s">
        <v>54</v>
      </c>
      <c r="F201" s="13" t="s">
        <v>401</v>
      </c>
      <c r="G201" s="16">
        <v>5427382.59</v>
      </c>
      <c r="H201" s="16">
        <v>0</v>
      </c>
      <c r="I201" s="16">
        <v>5426088.56</v>
      </c>
    </row>
    <row r="202" spans="1:9" s="17" customFormat="1" ht="36" customHeight="1">
      <c r="A202" s="13" t="s">
        <v>133</v>
      </c>
      <c r="B202" s="14" t="s">
        <v>134</v>
      </c>
      <c r="C202" s="15" t="s">
        <v>135</v>
      </c>
      <c r="D202" s="15" t="s">
        <v>13</v>
      </c>
      <c r="E202" s="15" t="s">
        <v>54</v>
      </c>
      <c r="F202" s="13" t="s">
        <v>402</v>
      </c>
      <c r="G202" s="16">
        <v>4372516.6</v>
      </c>
      <c r="H202" s="16">
        <v>0</v>
      </c>
      <c r="I202" s="16">
        <v>4372516.6</v>
      </c>
    </row>
    <row r="203" spans="1:9" s="17" customFormat="1" ht="36" customHeight="1">
      <c r="A203" s="13" t="s">
        <v>133</v>
      </c>
      <c r="B203" s="14" t="s">
        <v>134</v>
      </c>
      <c r="C203" s="15" t="s">
        <v>135</v>
      </c>
      <c r="D203" s="15" t="s">
        <v>13</v>
      </c>
      <c r="E203" s="15" t="s">
        <v>54</v>
      </c>
      <c r="F203" s="13" t="s">
        <v>403</v>
      </c>
      <c r="G203" s="16">
        <v>1189203.45</v>
      </c>
      <c r="H203" s="16">
        <v>0</v>
      </c>
      <c r="I203" s="16">
        <v>1189203.45</v>
      </c>
    </row>
    <row r="204" spans="1:9" s="17" customFormat="1" ht="36" customHeight="1">
      <c r="A204" s="13" t="s">
        <v>133</v>
      </c>
      <c r="B204" s="14" t="s">
        <v>134</v>
      </c>
      <c r="C204" s="15" t="s">
        <v>135</v>
      </c>
      <c r="D204" s="15" t="s">
        <v>13</v>
      </c>
      <c r="E204" s="15" t="s">
        <v>54</v>
      </c>
      <c r="F204" s="13" t="s">
        <v>404</v>
      </c>
      <c r="G204" s="16">
        <v>1142314.1</v>
      </c>
      <c r="H204" s="16">
        <v>0</v>
      </c>
      <c r="I204" s="16">
        <v>1142314.1</v>
      </c>
    </row>
    <row r="205" spans="1:9" s="17" customFormat="1" ht="36" customHeight="1">
      <c r="A205" s="13" t="s">
        <v>133</v>
      </c>
      <c r="B205" s="14" t="s">
        <v>134</v>
      </c>
      <c r="C205" s="15" t="s">
        <v>135</v>
      </c>
      <c r="D205" s="15" t="s">
        <v>13</v>
      </c>
      <c r="E205" s="15" t="s">
        <v>54</v>
      </c>
      <c r="F205" s="13" t="s">
        <v>405</v>
      </c>
      <c r="G205" s="16">
        <v>564206.14</v>
      </c>
      <c r="H205" s="16">
        <v>0</v>
      </c>
      <c r="I205" s="16">
        <v>564206.14</v>
      </c>
    </row>
    <row r="206" spans="1:9" s="17" customFormat="1" ht="36" customHeight="1">
      <c r="A206" s="13" t="s">
        <v>133</v>
      </c>
      <c r="B206" s="14" t="s">
        <v>134</v>
      </c>
      <c r="C206" s="15" t="s">
        <v>135</v>
      </c>
      <c r="D206" s="15" t="s">
        <v>13</v>
      </c>
      <c r="E206" s="15" t="s">
        <v>54</v>
      </c>
      <c r="F206" s="13" t="s">
        <v>406</v>
      </c>
      <c r="G206" s="16">
        <v>275694.82</v>
      </c>
      <c r="H206" s="16">
        <v>0</v>
      </c>
      <c r="I206" s="16">
        <v>275694.82</v>
      </c>
    </row>
    <row r="207" spans="1:9" s="17" customFormat="1" ht="36" customHeight="1">
      <c r="A207" s="13" t="s">
        <v>133</v>
      </c>
      <c r="B207" s="14" t="s">
        <v>134</v>
      </c>
      <c r="C207" s="15" t="s">
        <v>135</v>
      </c>
      <c r="D207" s="15" t="s">
        <v>13</v>
      </c>
      <c r="E207" s="15" t="s">
        <v>54</v>
      </c>
      <c r="F207" s="13" t="s">
        <v>407</v>
      </c>
      <c r="G207" s="16">
        <v>210589.36</v>
      </c>
      <c r="H207" s="16">
        <v>0</v>
      </c>
      <c r="I207" s="16">
        <v>210589.36</v>
      </c>
    </row>
    <row r="208" spans="1:9" s="17" customFormat="1" ht="36" customHeight="1">
      <c r="A208" s="13" t="s">
        <v>133</v>
      </c>
      <c r="B208" s="14" t="s">
        <v>134</v>
      </c>
      <c r="C208" s="15" t="s">
        <v>135</v>
      </c>
      <c r="D208" s="15" t="s">
        <v>13</v>
      </c>
      <c r="E208" s="15" t="s">
        <v>54</v>
      </c>
      <c r="F208" s="13" t="s">
        <v>408</v>
      </c>
      <c r="G208" s="16">
        <v>193755.86</v>
      </c>
      <c r="H208" s="16">
        <v>0</v>
      </c>
      <c r="I208" s="16">
        <v>193755.86</v>
      </c>
    </row>
    <row r="209" spans="1:9" s="17" customFormat="1" ht="36" customHeight="1">
      <c r="A209" s="13" t="s">
        <v>133</v>
      </c>
      <c r="B209" s="14" t="s">
        <v>134</v>
      </c>
      <c r="C209" s="15" t="s">
        <v>135</v>
      </c>
      <c r="D209" s="15" t="s">
        <v>13</v>
      </c>
      <c r="E209" s="15" t="s">
        <v>54</v>
      </c>
      <c r="F209" s="13" t="s">
        <v>409</v>
      </c>
      <c r="G209" s="16">
        <v>102157.85</v>
      </c>
      <c r="H209" s="16">
        <v>0</v>
      </c>
      <c r="I209" s="16">
        <v>102157.85</v>
      </c>
    </row>
    <row r="210" spans="1:9" s="17" customFormat="1" ht="36" customHeight="1">
      <c r="A210" s="13" t="s">
        <v>133</v>
      </c>
      <c r="B210" s="14" t="s">
        <v>134</v>
      </c>
      <c r="C210" s="15" t="s">
        <v>135</v>
      </c>
      <c r="D210" s="15" t="s">
        <v>13</v>
      </c>
      <c r="E210" s="15" t="s">
        <v>54</v>
      </c>
      <c r="F210" s="13" t="s">
        <v>410</v>
      </c>
      <c r="G210" s="16">
        <v>31142.92</v>
      </c>
      <c r="H210" s="16">
        <v>0</v>
      </c>
      <c r="I210" s="16">
        <v>31142.92</v>
      </c>
    </row>
    <row r="211" spans="1:9" s="17" customFormat="1" ht="36" customHeight="1">
      <c r="A211" s="13" t="s">
        <v>133</v>
      </c>
      <c r="B211" s="14" t="s">
        <v>134</v>
      </c>
      <c r="C211" s="15" t="s">
        <v>135</v>
      </c>
      <c r="D211" s="15" t="s">
        <v>13</v>
      </c>
      <c r="E211" s="15" t="s">
        <v>54</v>
      </c>
      <c r="F211" s="13" t="s">
        <v>411</v>
      </c>
      <c r="G211" s="16">
        <v>17548.010000000002</v>
      </c>
      <c r="H211" s="16">
        <v>0</v>
      </c>
      <c r="I211" s="16">
        <v>17548.010000000002</v>
      </c>
    </row>
    <row r="212" spans="1:9" s="17" customFormat="1" ht="36" customHeight="1">
      <c r="A212" s="13" t="s">
        <v>133</v>
      </c>
      <c r="B212" s="14" t="s">
        <v>134</v>
      </c>
      <c r="C212" s="15" t="s">
        <v>135</v>
      </c>
      <c r="D212" s="15" t="s">
        <v>13</v>
      </c>
      <c r="E212" s="15" t="s">
        <v>54</v>
      </c>
      <c r="F212" s="13" t="s">
        <v>412</v>
      </c>
      <c r="G212" s="16">
        <v>10598.61</v>
      </c>
      <c r="H212" s="16">
        <v>0</v>
      </c>
      <c r="I212" s="16">
        <v>10598.61</v>
      </c>
    </row>
    <row r="213" spans="1:9" s="17" customFormat="1" ht="36" customHeight="1">
      <c r="A213" s="13" t="s">
        <v>133</v>
      </c>
      <c r="B213" s="14" t="s">
        <v>134</v>
      </c>
      <c r="C213" s="15" t="s">
        <v>135</v>
      </c>
      <c r="D213" s="15" t="s">
        <v>13</v>
      </c>
      <c r="E213" s="15" t="s">
        <v>54</v>
      </c>
      <c r="F213" s="13" t="s">
        <v>413</v>
      </c>
      <c r="G213" s="16">
        <v>4480.63</v>
      </c>
      <c r="H213" s="16">
        <v>0</v>
      </c>
      <c r="I213" s="16">
        <v>4480.63</v>
      </c>
    </row>
    <row r="214" spans="1:9" s="17" customFormat="1" ht="36" customHeight="1">
      <c r="A214" s="13" t="s">
        <v>133</v>
      </c>
      <c r="B214" s="14" t="s">
        <v>134</v>
      </c>
      <c r="C214" s="15" t="s">
        <v>135</v>
      </c>
      <c r="D214" s="15" t="s">
        <v>13</v>
      </c>
      <c r="E214" s="15" t="s">
        <v>54</v>
      </c>
      <c r="F214" s="13" t="s">
        <v>414</v>
      </c>
      <c r="G214" s="16">
        <v>1365.89</v>
      </c>
      <c r="H214" s="16">
        <v>0</v>
      </c>
      <c r="I214" s="16">
        <v>1365.89</v>
      </c>
    </row>
    <row r="215" spans="1:9" s="17" customFormat="1" ht="36" customHeight="1">
      <c r="A215" s="13" t="s">
        <v>150</v>
      </c>
      <c r="B215" s="14">
        <v>29979036001031</v>
      </c>
      <c r="C215" s="15" t="s">
        <v>301</v>
      </c>
      <c r="D215" s="15" t="s">
        <v>13</v>
      </c>
      <c r="E215" s="15" t="s">
        <v>54</v>
      </c>
      <c r="F215" s="13" t="s">
        <v>415</v>
      </c>
      <c r="G215" s="16">
        <v>150742.03</v>
      </c>
      <c r="H215" s="16">
        <v>0</v>
      </c>
      <c r="I215" s="16">
        <v>150742.03</v>
      </c>
    </row>
    <row r="216" spans="1:9" s="17" customFormat="1" ht="36" customHeight="1">
      <c r="A216" s="13" t="s">
        <v>126</v>
      </c>
      <c r="B216" s="14" t="s">
        <v>127</v>
      </c>
      <c r="C216" s="15" t="s">
        <v>135</v>
      </c>
      <c r="D216" s="15" t="s">
        <v>13</v>
      </c>
      <c r="E216" s="15" t="s">
        <v>54</v>
      </c>
      <c r="F216" s="13" t="s">
        <v>416</v>
      </c>
      <c r="G216" s="16">
        <v>26005.65</v>
      </c>
      <c r="H216" s="16">
        <v>0</v>
      </c>
      <c r="I216" s="16">
        <v>26005.65</v>
      </c>
    </row>
    <row r="217" spans="1:9" s="17" customFormat="1" ht="36" customHeight="1">
      <c r="A217" s="13" t="s">
        <v>126</v>
      </c>
      <c r="B217" s="14" t="s">
        <v>127</v>
      </c>
      <c r="C217" s="15" t="s">
        <v>135</v>
      </c>
      <c r="D217" s="15" t="s">
        <v>13</v>
      </c>
      <c r="E217" s="15" t="s">
        <v>54</v>
      </c>
      <c r="F217" s="13" t="s">
        <v>417</v>
      </c>
      <c r="G217" s="16">
        <v>4031.88</v>
      </c>
      <c r="H217" s="16">
        <v>0</v>
      </c>
      <c r="I217" s="16">
        <v>4031.88</v>
      </c>
    </row>
    <row r="218" spans="1:9" s="17" customFormat="1" ht="36" customHeight="1">
      <c r="A218" s="13" t="s">
        <v>133</v>
      </c>
      <c r="B218" s="14" t="s">
        <v>134</v>
      </c>
      <c r="C218" s="15" t="s">
        <v>190</v>
      </c>
      <c r="D218" s="15" t="s">
        <v>13</v>
      </c>
      <c r="E218" s="15" t="s">
        <v>54</v>
      </c>
      <c r="F218" s="13" t="s">
        <v>418</v>
      </c>
      <c r="G218" s="16">
        <v>560000</v>
      </c>
      <c r="H218" s="16">
        <v>0</v>
      </c>
      <c r="I218" s="16">
        <v>560000</v>
      </c>
    </row>
    <row r="219" spans="1:9" s="17" customFormat="1" ht="36" customHeight="1">
      <c r="A219" s="13" t="s">
        <v>133</v>
      </c>
      <c r="B219" s="14" t="s">
        <v>134</v>
      </c>
      <c r="C219" s="15" t="s">
        <v>135</v>
      </c>
      <c r="D219" s="15" t="s">
        <v>13</v>
      </c>
      <c r="E219" s="15" t="s">
        <v>54</v>
      </c>
      <c r="F219" s="13" t="s">
        <v>419</v>
      </c>
      <c r="G219" s="16">
        <v>467366.44</v>
      </c>
      <c r="H219" s="16">
        <v>0</v>
      </c>
      <c r="I219" s="16">
        <v>467366.44</v>
      </c>
    </row>
    <row r="220" spans="1:9" s="17" customFormat="1" ht="36" customHeight="1">
      <c r="A220" s="13" t="s">
        <v>133</v>
      </c>
      <c r="B220" s="14" t="s">
        <v>134</v>
      </c>
      <c r="C220" s="15" t="s">
        <v>135</v>
      </c>
      <c r="D220" s="15" t="s">
        <v>13</v>
      </c>
      <c r="E220" s="15" t="s">
        <v>54</v>
      </c>
      <c r="F220" s="13" t="s">
        <v>420</v>
      </c>
      <c r="G220" s="16">
        <v>296342.13</v>
      </c>
      <c r="H220" s="16">
        <v>0</v>
      </c>
      <c r="I220" s="16">
        <v>296342.13</v>
      </c>
    </row>
    <row r="221" spans="1:9" s="17" customFormat="1" ht="36" customHeight="1">
      <c r="A221" s="13" t="s">
        <v>133</v>
      </c>
      <c r="B221" s="14" t="s">
        <v>134</v>
      </c>
      <c r="C221" s="15" t="s">
        <v>135</v>
      </c>
      <c r="D221" s="15" t="s">
        <v>13</v>
      </c>
      <c r="E221" s="15" t="s">
        <v>54</v>
      </c>
      <c r="F221" s="13" t="s">
        <v>421</v>
      </c>
      <c r="G221" s="16">
        <v>164932.44</v>
      </c>
      <c r="H221" s="16">
        <v>0</v>
      </c>
      <c r="I221" s="16">
        <v>164932.44</v>
      </c>
    </row>
    <row r="222" spans="1:9" s="17" customFormat="1" ht="36" customHeight="1">
      <c r="A222" s="13" t="s">
        <v>133</v>
      </c>
      <c r="B222" s="14" t="s">
        <v>134</v>
      </c>
      <c r="C222" s="15" t="s">
        <v>135</v>
      </c>
      <c r="D222" s="15" t="s">
        <v>13</v>
      </c>
      <c r="E222" s="15" t="s">
        <v>54</v>
      </c>
      <c r="F222" s="13" t="s">
        <v>422</v>
      </c>
      <c r="G222" s="16">
        <v>53902.59</v>
      </c>
      <c r="H222" s="16">
        <v>0</v>
      </c>
      <c r="I222" s="16">
        <v>53902.59</v>
      </c>
    </row>
    <row r="223" spans="1:9" s="17" customFormat="1" ht="36" customHeight="1">
      <c r="A223" s="13" t="s">
        <v>133</v>
      </c>
      <c r="B223" s="14" t="s">
        <v>134</v>
      </c>
      <c r="C223" s="15" t="s">
        <v>135</v>
      </c>
      <c r="D223" s="15" t="s">
        <v>13</v>
      </c>
      <c r="E223" s="15" t="s">
        <v>54</v>
      </c>
      <c r="F223" s="13" t="s">
        <v>423</v>
      </c>
      <c r="G223" s="16">
        <v>19465.12</v>
      </c>
      <c r="H223" s="16">
        <v>0</v>
      </c>
      <c r="I223" s="16">
        <v>19465.12</v>
      </c>
    </row>
    <row r="224" spans="1:9" s="17" customFormat="1" ht="36" customHeight="1">
      <c r="A224" s="13" t="s">
        <v>133</v>
      </c>
      <c r="B224" s="14" t="s">
        <v>134</v>
      </c>
      <c r="C224" s="15" t="s">
        <v>135</v>
      </c>
      <c r="D224" s="15" t="s">
        <v>13</v>
      </c>
      <c r="E224" s="15" t="s">
        <v>54</v>
      </c>
      <c r="F224" s="13" t="s">
        <v>424</v>
      </c>
      <c r="G224" s="16">
        <v>14400</v>
      </c>
      <c r="H224" s="16">
        <v>0</v>
      </c>
      <c r="I224" s="16">
        <v>14400</v>
      </c>
    </row>
    <row r="225" spans="1:9" s="17" customFormat="1" ht="36" customHeight="1">
      <c r="A225" s="13" t="s">
        <v>133</v>
      </c>
      <c r="B225" s="14" t="s">
        <v>134</v>
      </c>
      <c r="C225" s="15" t="s">
        <v>135</v>
      </c>
      <c r="D225" s="15" t="s">
        <v>13</v>
      </c>
      <c r="E225" s="15" t="s">
        <v>54</v>
      </c>
      <c r="F225" s="13" t="s">
        <v>425</v>
      </c>
      <c r="G225" s="16">
        <v>4812.53</v>
      </c>
      <c r="H225" s="16">
        <v>0</v>
      </c>
      <c r="I225" s="16">
        <v>4812.53</v>
      </c>
    </row>
    <row r="226" spans="1:9" s="17" customFormat="1" ht="36" customHeight="1">
      <c r="A226" s="13" t="s">
        <v>133</v>
      </c>
      <c r="B226" s="14" t="s">
        <v>134</v>
      </c>
      <c r="C226" s="15" t="s">
        <v>135</v>
      </c>
      <c r="D226" s="15" t="s">
        <v>13</v>
      </c>
      <c r="E226" s="15" t="s">
        <v>54</v>
      </c>
      <c r="F226" s="13" t="s">
        <v>426</v>
      </c>
      <c r="G226" s="16">
        <v>4233.4800000000005</v>
      </c>
      <c r="H226" s="16">
        <v>0</v>
      </c>
      <c r="I226" s="16">
        <v>4233.4800000000005</v>
      </c>
    </row>
    <row r="227" spans="1:9" s="17" customFormat="1" ht="36" customHeight="1">
      <c r="A227" s="13" t="s">
        <v>133</v>
      </c>
      <c r="B227" s="14" t="s">
        <v>134</v>
      </c>
      <c r="C227" s="15" t="s">
        <v>135</v>
      </c>
      <c r="D227" s="15" t="s">
        <v>13</v>
      </c>
      <c r="E227" s="15" t="s">
        <v>54</v>
      </c>
      <c r="F227" s="13" t="s">
        <v>427</v>
      </c>
      <c r="G227" s="16">
        <v>3444.33</v>
      </c>
      <c r="H227" s="16">
        <v>0</v>
      </c>
      <c r="I227" s="16">
        <v>3444.33</v>
      </c>
    </row>
    <row r="228" spans="1:9" s="17" customFormat="1" ht="36" customHeight="1">
      <c r="A228" s="13" t="s">
        <v>133</v>
      </c>
      <c r="B228" s="14" t="s">
        <v>134</v>
      </c>
      <c r="C228" s="15" t="s">
        <v>135</v>
      </c>
      <c r="D228" s="15" t="s">
        <v>13</v>
      </c>
      <c r="E228" s="15" t="s">
        <v>54</v>
      </c>
      <c r="F228" s="13" t="s">
        <v>428</v>
      </c>
      <c r="G228" s="16">
        <v>849.22</v>
      </c>
      <c r="H228" s="16">
        <v>0</v>
      </c>
      <c r="I228" s="16">
        <v>849.22</v>
      </c>
    </row>
    <row r="229" spans="1:9" s="17" customFormat="1" ht="36" customHeight="1">
      <c r="A229" s="13" t="s">
        <v>133</v>
      </c>
      <c r="B229" s="14" t="s">
        <v>134</v>
      </c>
      <c r="C229" s="15" t="s">
        <v>135</v>
      </c>
      <c r="D229" s="15" t="s">
        <v>13</v>
      </c>
      <c r="E229" s="15" t="s">
        <v>54</v>
      </c>
      <c r="F229" s="13" t="s">
        <v>429</v>
      </c>
      <c r="G229" s="16">
        <v>168.66</v>
      </c>
      <c r="H229" s="16">
        <v>0</v>
      </c>
      <c r="I229" s="16">
        <v>168.66</v>
      </c>
    </row>
    <row r="230" spans="1:9" s="17" customFormat="1" ht="36" customHeight="1">
      <c r="A230" s="13" t="s">
        <v>133</v>
      </c>
      <c r="B230" s="14" t="s">
        <v>134</v>
      </c>
      <c r="C230" s="15" t="s">
        <v>135</v>
      </c>
      <c r="D230" s="15" t="s">
        <v>13</v>
      </c>
      <c r="E230" s="15" t="s">
        <v>54</v>
      </c>
      <c r="F230" s="13" t="s">
        <v>430</v>
      </c>
      <c r="G230" s="16">
        <v>72.3</v>
      </c>
      <c r="H230" s="16">
        <v>0</v>
      </c>
      <c r="I230" s="16">
        <v>72.3</v>
      </c>
    </row>
    <row r="231" spans="1:9" s="17" customFormat="1" ht="36" customHeight="1">
      <c r="A231" s="13" t="s">
        <v>150</v>
      </c>
      <c r="B231" s="14">
        <v>29979036001031</v>
      </c>
      <c r="C231" s="15" t="s">
        <v>398</v>
      </c>
      <c r="D231" s="15" t="s">
        <v>13</v>
      </c>
      <c r="E231" s="15" t="s">
        <v>54</v>
      </c>
      <c r="F231" s="13" t="s">
        <v>431</v>
      </c>
      <c r="G231" s="16">
        <v>317.51</v>
      </c>
      <c r="H231" s="16">
        <v>0</v>
      </c>
      <c r="I231" s="16">
        <v>317.51</v>
      </c>
    </row>
    <row r="232" spans="1:9" s="17" customFormat="1" ht="36" customHeight="1">
      <c r="A232" s="13" t="s">
        <v>133</v>
      </c>
      <c r="B232" s="14" t="s">
        <v>134</v>
      </c>
      <c r="C232" s="15" t="s">
        <v>192</v>
      </c>
      <c r="D232" s="15" t="s">
        <v>13</v>
      </c>
      <c r="E232" s="15" t="s">
        <v>54</v>
      </c>
      <c r="F232" s="13" t="s">
        <v>432</v>
      </c>
      <c r="G232" s="16">
        <v>61111.11</v>
      </c>
      <c r="H232" s="16">
        <v>0</v>
      </c>
      <c r="I232" s="16">
        <v>61111.11</v>
      </c>
    </row>
    <row r="233" spans="1:9" s="17" customFormat="1" ht="36" customHeight="1">
      <c r="A233" s="13" t="s">
        <v>133</v>
      </c>
      <c r="B233" s="14" t="s">
        <v>134</v>
      </c>
      <c r="C233" s="15" t="s">
        <v>254</v>
      </c>
      <c r="D233" s="15" t="s">
        <v>13</v>
      </c>
      <c r="E233" s="15" t="s">
        <v>54</v>
      </c>
      <c r="F233" s="13" t="s">
        <v>433</v>
      </c>
      <c r="G233" s="16">
        <v>28909.66</v>
      </c>
      <c r="H233" s="16">
        <v>0</v>
      </c>
      <c r="I233" s="16">
        <v>28909.66</v>
      </c>
    </row>
    <row r="234" spans="1:9" s="17" customFormat="1" ht="36" customHeight="1">
      <c r="A234" s="13" t="s">
        <v>133</v>
      </c>
      <c r="B234" s="14" t="s">
        <v>134</v>
      </c>
      <c r="C234" s="15" t="s">
        <v>256</v>
      </c>
      <c r="D234" s="15" t="s">
        <v>13</v>
      </c>
      <c r="E234" s="15" t="s">
        <v>54</v>
      </c>
      <c r="F234" s="13" t="s">
        <v>434</v>
      </c>
      <c r="G234" s="16">
        <v>3898.07</v>
      </c>
      <c r="H234" s="16">
        <v>0</v>
      </c>
      <c r="I234" s="16">
        <v>3898.07</v>
      </c>
    </row>
    <row r="235" spans="1:9" s="17" customFormat="1" ht="36" customHeight="1">
      <c r="A235" s="13" t="s">
        <v>133</v>
      </c>
      <c r="B235" s="14" t="s">
        <v>134</v>
      </c>
      <c r="C235" s="15" t="s">
        <v>192</v>
      </c>
      <c r="D235" s="15" t="s">
        <v>13</v>
      </c>
      <c r="E235" s="15" t="s">
        <v>54</v>
      </c>
      <c r="F235" s="13" t="s">
        <v>435</v>
      </c>
      <c r="G235" s="16">
        <v>2599.55</v>
      </c>
      <c r="H235" s="16">
        <v>0</v>
      </c>
      <c r="I235" s="16">
        <v>2599.55</v>
      </c>
    </row>
    <row r="236" spans="1:9" s="17" customFormat="1" ht="36" customHeight="1">
      <c r="A236" s="13" t="s">
        <v>133</v>
      </c>
      <c r="B236" s="14" t="s">
        <v>134</v>
      </c>
      <c r="C236" s="15" t="s">
        <v>240</v>
      </c>
      <c r="D236" s="15" t="s">
        <v>13</v>
      </c>
      <c r="E236" s="15" t="s">
        <v>54</v>
      </c>
      <c r="F236" s="13" t="s">
        <v>436</v>
      </c>
      <c r="G236" s="16">
        <v>660000</v>
      </c>
      <c r="H236" s="16">
        <v>0</v>
      </c>
      <c r="I236" s="16">
        <v>660000</v>
      </c>
    </row>
    <row r="237" spans="1:9" s="17" customFormat="1" ht="36" customHeight="1">
      <c r="A237" s="13" t="s">
        <v>133</v>
      </c>
      <c r="B237" s="14" t="s">
        <v>134</v>
      </c>
      <c r="C237" s="15" t="s">
        <v>242</v>
      </c>
      <c r="D237" s="15" t="s">
        <v>13</v>
      </c>
      <c r="E237" s="15" t="s">
        <v>54</v>
      </c>
      <c r="F237" s="13" t="s">
        <v>437</v>
      </c>
      <c r="G237" s="16">
        <v>229509.45</v>
      </c>
      <c r="H237" s="16">
        <v>0</v>
      </c>
      <c r="I237" s="16">
        <v>229509.45</v>
      </c>
    </row>
    <row r="238" spans="1:9" s="17" customFormat="1" ht="36" customHeight="1">
      <c r="A238" s="13" t="s">
        <v>133</v>
      </c>
      <c r="B238" s="14" t="s">
        <v>134</v>
      </c>
      <c r="C238" s="15" t="s">
        <v>438</v>
      </c>
      <c r="D238" s="15" t="s">
        <v>13</v>
      </c>
      <c r="E238" s="15" t="s">
        <v>54</v>
      </c>
      <c r="F238" s="13" t="s">
        <v>439</v>
      </c>
      <c r="G238" s="16">
        <v>18585.2</v>
      </c>
      <c r="H238" s="16">
        <v>0</v>
      </c>
      <c r="I238" s="16">
        <v>18585.2</v>
      </c>
    </row>
    <row r="239" spans="1:9" s="17" customFormat="1" ht="36" customHeight="1">
      <c r="A239" s="13" t="s">
        <v>133</v>
      </c>
      <c r="B239" s="14" t="s">
        <v>134</v>
      </c>
      <c r="C239" s="15" t="s">
        <v>438</v>
      </c>
      <c r="D239" s="15" t="s">
        <v>13</v>
      </c>
      <c r="E239" s="15" t="s">
        <v>54</v>
      </c>
      <c r="F239" s="13" t="s">
        <v>440</v>
      </c>
      <c r="G239" s="16">
        <v>1414.8</v>
      </c>
      <c r="H239" s="16">
        <v>0</v>
      </c>
      <c r="I239" s="16">
        <v>1414.8</v>
      </c>
    </row>
    <row r="240" spans="1:9" s="17" customFormat="1" ht="36" customHeight="1">
      <c r="A240" s="13" t="s">
        <v>126</v>
      </c>
      <c r="B240" s="14" t="s">
        <v>127</v>
      </c>
      <c r="C240" s="15" t="s">
        <v>128</v>
      </c>
      <c r="D240" s="15" t="s">
        <v>13</v>
      </c>
      <c r="E240" s="15" t="s">
        <v>54</v>
      </c>
      <c r="F240" s="13" t="s">
        <v>441</v>
      </c>
      <c r="G240" s="16">
        <v>8544.92</v>
      </c>
      <c r="H240" s="16">
        <v>0</v>
      </c>
      <c r="I240" s="16">
        <v>8544.92</v>
      </c>
    </row>
    <row r="241" spans="1:9" s="17" customFormat="1" ht="36" customHeight="1">
      <c r="A241" s="13" t="s">
        <v>126</v>
      </c>
      <c r="B241" s="14" t="s">
        <v>127</v>
      </c>
      <c r="C241" s="15" t="s">
        <v>130</v>
      </c>
      <c r="D241" s="15" t="s">
        <v>13</v>
      </c>
      <c r="E241" s="15" t="s">
        <v>54</v>
      </c>
      <c r="F241" s="13" t="s">
        <v>442</v>
      </c>
      <c r="G241" s="16">
        <v>1231419.33</v>
      </c>
      <c r="H241" s="16">
        <v>0</v>
      </c>
      <c r="I241" s="16">
        <v>1231419.33</v>
      </c>
    </row>
    <row r="242" spans="1:9" s="17" customFormat="1" ht="36" customHeight="1">
      <c r="A242" s="13" t="s">
        <v>306</v>
      </c>
      <c r="B242" s="14">
        <v>4986163000146</v>
      </c>
      <c r="C242" s="15" t="s">
        <v>443</v>
      </c>
      <c r="D242" s="15" t="s">
        <v>13</v>
      </c>
      <c r="E242" s="15" t="s">
        <v>54</v>
      </c>
      <c r="F242" s="13" t="s">
        <v>444</v>
      </c>
      <c r="G242" s="16">
        <v>1108768.12</v>
      </c>
      <c r="H242" s="16">
        <v>0</v>
      </c>
      <c r="I242" s="16">
        <v>1108768.12</v>
      </c>
    </row>
    <row r="243" spans="1:9" s="17" customFormat="1" ht="36" customHeight="1">
      <c r="A243" s="13" t="s">
        <v>306</v>
      </c>
      <c r="B243" s="14">
        <v>4986163000146</v>
      </c>
      <c r="C243" s="15" t="s">
        <v>311</v>
      </c>
      <c r="D243" s="15" t="s">
        <v>13</v>
      </c>
      <c r="E243" s="15" t="s">
        <v>54</v>
      </c>
      <c r="F243" s="13" t="s">
        <v>445</v>
      </c>
      <c r="G243" s="16">
        <v>2662</v>
      </c>
      <c r="H243" s="16">
        <v>0</v>
      </c>
      <c r="I243" s="16">
        <v>2662</v>
      </c>
    </row>
    <row r="244" spans="1:9" s="17" customFormat="1" ht="54" customHeight="1">
      <c r="A244" s="13" t="s">
        <v>275</v>
      </c>
      <c r="B244" s="14">
        <v>7637990000112</v>
      </c>
      <c r="C244" s="15" t="s">
        <v>446</v>
      </c>
      <c r="D244" s="15" t="s">
        <v>13</v>
      </c>
      <c r="E244" s="15" t="s">
        <v>54</v>
      </c>
      <c r="F244" s="13" t="s">
        <v>447</v>
      </c>
      <c r="G244" s="16">
        <v>3410.82</v>
      </c>
      <c r="H244" s="16">
        <v>0</v>
      </c>
      <c r="I244" s="16">
        <v>2325.56</v>
      </c>
    </row>
    <row r="245" spans="1:9" s="17" customFormat="1" ht="54" customHeight="1">
      <c r="A245" s="13" t="s">
        <v>272</v>
      </c>
      <c r="B245" s="14">
        <v>3491063000186</v>
      </c>
      <c r="C245" s="15" t="s">
        <v>448</v>
      </c>
      <c r="D245" s="15" t="s">
        <v>13</v>
      </c>
      <c r="E245" s="15" t="s">
        <v>54</v>
      </c>
      <c r="F245" s="13" t="s">
        <v>449</v>
      </c>
      <c r="G245" s="16">
        <v>1613.54</v>
      </c>
      <c r="H245" s="16">
        <v>0</v>
      </c>
      <c r="I245" s="16">
        <v>1613.54</v>
      </c>
    </row>
    <row r="246" spans="1:9" s="17" customFormat="1" ht="36" customHeight="1">
      <c r="A246" s="13" t="s">
        <v>306</v>
      </c>
      <c r="B246" s="14">
        <v>4986163000146</v>
      </c>
      <c r="C246" s="15" t="s">
        <v>450</v>
      </c>
      <c r="D246" s="15" t="s">
        <v>13</v>
      </c>
      <c r="E246" s="15" t="s">
        <v>54</v>
      </c>
      <c r="F246" s="13" t="s">
        <v>451</v>
      </c>
      <c r="G246" s="16">
        <v>428807.1</v>
      </c>
      <c r="H246" s="16">
        <v>0</v>
      </c>
      <c r="I246" s="16">
        <v>428807.1</v>
      </c>
    </row>
    <row r="247" spans="1:9" s="17" customFormat="1" ht="36" customHeight="1">
      <c r="A247" s="13" t="s">
        <v>306</v>
      </c>
      <c r="B247" s="14">
        <v>4986163000146</v>
      </c>
      <c r="C247" s="15" t="s">
        <v>452</v>
      </c>
      <c r="D247" s="15" t="s">
        <v>13</v>
      </c>
      <c r="E247" s="15" t="s">
        <v>54</v>
      </c>
      <c r="F247" s="13" t="s">
        <v>453</v>
      </c>
      <c r="G247" s="16">
        <v>192932.44</v>
      </c>
      <c r="H247" s="16">
        <v>0</v>
      </c>
      <c r="I247" s="16">
        <v>192932.44</v>
      </c>
    </row>
    <row r="248" spans="1:9" s="17" customFormat="1" ht="36" customHeight="1">
      <c r="A248" s="13" t="s">
        <v>306</v>
      </c>
      <c r="B248" s="14">
        <v>4986163000146</v>
      </c>
      <c r="C248" s="15" t="s">
        <v>454</v>
      </c>
      <c r="D248" s="15" t="s">
        <v>13</v>
      </c>
      <c r="E248" s="15" t="s">
        <v>54</v>
      </c>
      <c r="F248" s="13" t="s">
        <v>455</v>
      </c>
      <c r="G248" s="16">
        <v>342.16</v>
      </c>
      <c r="H248" s="16">
        <v>0</v>
      </c>
      <c r="I248" s="16">
        <v>342.16</v>
      </c>
    </row>
    <row r="249" spans="1:9" s="17" customFormat="1" ht="72" customHeight="1">
      <c r="A249" s="13" t="s">
        <v>43</v>
      </c>
      <c r="B249" s="14">
        <v>4407920000180</v>
      </c>
      <c r="C249" s="15" t="s">
        <v>456</v>
      </c>
      <c r="D249" s="15" t="s">
        <v>13</v>
      </c>
      <c r="E249" s="15" t="s">
        <v>54</v>
      </c>
      <c r="F249" s="13" t="s">
        <v>457</v>
      </c>
      <c r="G249" s="16">
        <v>21539.65</v>
      </c>
      <c r="H249" s="16">
        <v>0</v>
      </c>
      <c r="I249" s="16">
        <v>16632.670000000002</v>
      </c>
    </row>
    <row r="250" spans="1:9" s="17" customFormat="1" ht="72" customHeight="1">
      <c r="A250" s="13" t="s">
        <v>326</v>
      </c>
      <c r="B250" s="14">
        <v>7347607000191</v>
      </c>
      <c r="C250" s="15" t="s">
        <v>458</v>
      </c>
      <c r="D250" s="15" t="s">
        <v>32</v>
      </c>
      <c r="E250" s="15" t="s">
        <v>68</v>
      </c>
      <c r="F250" s="13" t="s">
        <v>459</v>
      </c>
      <c r="G250" s="16">
        <v>1880</v>
      </c>
      <c r="H250" s="16">
        <v>0</v>
      </c>
      <c r="I250" s="16">
        <v>0</v>
      </c>
    </row>
    <row r="251" spans="1:9" s="17" customFormat="1" ht="36" customHeight="1">
      <c r="A251" s="13" t="s">
        <v>460</v>
      </c>
      <c r="B251" s="14">
        <v>82845322000104</v>
      </c>
      <c r="C251" s="15" t="s">
        <v>461</v>
      </c>
      <c r="D251" s="15" t="s">
        <v>13</v>
      </c>
      <c r="E251" s="15" t="s">
        <v>14</v>
      </c>
      <c r="F251" s="13" t="s">
        <v>462</v>
      </c>
      <c r="G251" s="16">
        <v>315166</v>
      </c>
      <c r="H251" s="16">
        <v>0</v>
      </c>
      <c r="I251" s="16">
        <v>315166</v>
      </c>
    </row>
    <row r="252" spans="1:9" s="17" customFormat="1" ht="36" customHeight="1">
      <c r="A252" s="13" t="s">
        <v>460</v>
      </c>
      <c r="B252" s="14">
        <v>82845322000104</v>
      </c>
      <c r="C252" s="15" t="s">
        <v>461</v>
      </c>
      <c r="D252" s="15" t="s">
        <v>13</v>
      </c>
      <c r="E252" s="15" t="s">
        <v>14</v>
      </c>
      <c r="F252" s="13" t="s">
        <v>463</v>
      </c>
      <c r="G252" s="16">
        <v>428607.64</v>
      </c>
      <c r="H252" s="16">
        <v>0</v>
      </c>
      <c r="I252" s="16">
        <v>428607.64</v>
      </c>
    </row>
    <row r="253" spans="1:9" s="17" customFormat="1" ht="36" customHeight="1">
      <c r="A253" s="13" t="s">
        <v>460</v>
      </c>
      <c r="B253" s="14">
        <v>82845322000104</v>
      </c>
      <c r="C253" s="15" t="s">
        <v>461</v>
      </c>
      <c r="D253" s="15" t="s">
        <v>13</v>
      </c>
      <c r="E253" s="15" t="s">
        <v>14</v>
      </c>
      <c r="F253" s="13" t="s">
        <v>464</v>
      </c>
      <c r="G253" s="16">
        <v>102900</v>
      </c>
      <c r="H253" s="16">
        <v>0</v>
      </c>
      <c r="I253" s="16">
        <v>102900</v>
      </c>
    </row>
    <row r="254" spans="1:9" s="17" customFormat="1" ht="36" customHeight="1">
      <c r="A254" s="13" t="s">
        <v>465</v>
      </c>
      <c r="B254" s="14">
        <v>59456277000176</v>
      </c>
      <c r="C254" s="15" t="s">
        <v>466</v>
      </c>
      <c r="D254" s="15" t="s">
        <v>13</v>
      </c>
      <c r="E254" s="15" t="s">
        <v>14</v>
      </c>
      <c r="F254" s="13" t="s">
        <v>467</v>
      </c>
      <c r="G254" s="16">
        <v>40540.44</v>
      </c>
      <c r="H254" s="151">
        <v>10135.11</v>
      </c>
      <c r="I254" s="151">
        <v>20270.22</v>
      </c>
    </row>
    <row r="255" spans="1:9" s="17" customFormat="1" ht="36" customHeight="1">
      <c r="A255" s="13" t="s">
        <v>468</v>
      </c>
      <c r="B255" s="14">
        <v>5491663000170</v>
      </c>
      <c r="C255" s="15" t="s">
        <v>469</v>
      </c>
      <c r="D255" s="15" t="s">
        <v>32</v>
      </c>
      <c r="E255" s="15" t="s">
        <v>68</v>
      </c>
      <c r="F255" s="13" t="s">
        <v>470</v>
      </c>
      <c r="G255" s="16">
        <v>828</v>
      </c>
      <c r="H255" s="16">
        <v>0</v>
      </c>
      <c r="I255" s="16">
        <v>0</v>
      </c>
    </row>
    <row r="256" spans="1:9" s="17" customFormat="1" ht="72" customHeight="1">
      <c r="A256" s="13" t="s">
        <v>471</v>
      </c>
      <c r="B256" s="14">
        <v>27985750000116</v>
      </c>
      <c r="C256" s="15" t="s">
        <v>472</v>
      </c>
      <c r="D256" s="15" t="s">
        <v>32</v>
      </c>
      <c r="E256" s="15" t="s">
        <v>68</v>
      </c>
      <c r="F256" s="13" t="s">
        <v>473</v>
      </c>
      <c r="G256" s="16">
        <v>499.99</v>
      </c>
      <c r="H256" s="16">
        <v>0</v>
      </c>
      <c r="I256" s="16">
        <v>0</v>
      </c>
    </row>
    <row r="257" spans="1:9" s="17" customFormat="1" ht="72" customHeight="1">
      <c r="A257" s="13" t="s">
        <v>474</v>
      </c>
      <c r="B257" s="14">
        <v>17615848000128</v>
      </c>
      <c r="C257" s="15" t="s">
        <v>472</v>
      </c>
      <c r="D257" s="15" t="s">
        <v>32</v>
      </c>
      <c r="E257" s="15" t="s">
        <v>68</v>
      </c>
      <c r="F257" s="13" t="s">
        <v>475</v>
      </c>
      <c r="G257" s="16">
        <v>2290</v>
      </c>
      <c r="H257" s="16">
        <v>0</v>
      </c>
      <c r="I257" s="16">
        <v>0</v>
      </c>
    </row>
    <row r="258" spans="1:9" s="17" customFormat="1" ht="54" customHeight="1">
      <c r="A258" s="13" t="s">
        <v>326</v>
      </c>
      <c r="B258" s="14">
        <v>7347607000191</v>
      </c>
      <c r="C258" s="15" t="s">
        <v>476</v>
      </c>
      <c r="D258" s="15" t="s">
        <v>32</v>
      </c>
      <c r="E258" s="15" t="s">
        <v>68</v>
      </c>
      <c r="F258" s="13" t="s">
        <v>477</v>
      </c>
      <c r="G258" s="16">
        <v>187.18</v>
      </c>
      <c r="H258" s="16">
        <v>0</v>
      </c>
      <c r="I258" s="16">
        <v>0</v>
      </c>
    </row>
    <row r="259" spans="1:9" s="17" customFormat="1" ht="54" customHeight="1">
      <c r="A259" s="13" t="s">
        <v>465</v>
      </c>
      <c r="B259" s="14">
        <v>59456277000176</v>
      </c>
      <c r="C259" s="15" t="s">
        <v>478</v>
      </c>
      <c r="D259" s="15" t="s">
        <v>13</v>
      </c>
      <c r="E259" s="15" t="s">
        <v>14</v>
      </c>
      <c r="F259" s="13" t="s">
        <v>479</v>
      </c>
      <c r="G259" s="16">
        <v>16356.25</v>
      </c>
      <c r="H259" s="16">
        <v>0</v>
      </c>
      <c r="I259" s="16">
        <v>13085</v>
      </c>
    </row>
    <row r="260" spans="1:9" s="17" customFormat="1" ht="36" customHeight="1">
      <c r="A260" s="13" t="s">
        <v>480</v>
      </c>
      <c r="B260" s="14">
        <v>80329870106</v>
      </c>
      <c r="C260" s="15" t="s">
        <v>481</v>
      </c>
      <c r="D260" s="15" t="s">
        <v>13</v>
      </c>
      <c r="E260" s="15" t="s">
        <v>54</v>
      </c>
      <c r="F260" s="13" t="s">
        <v>482</v>
      </c>
      <c r="G260" s="16">
        <v>1684.46</v>
      </c>
      <c r="H260" s="16">
        <v>0</v>
      </c>
      <c r="I260" s="16">
        <v>1684.46</v>
      </c>
    </row>
    <row r="261" spans="1:9" s="17" customFormat="1" ht="36" customHeight="1">
      <c r="A261" s="13" t="s">
        <v>483</v>
      </c>
      <c r="B261" s="14">
        <v>61520500572</v>
      </c>
      <c r="C261" s="15" t="s">
        <v>481</v>
      </c>
      <c r="D261" s="15" t="s">
        <v>13</v>
      </c>
      <c r="E261" s="15" t="s">
        <v>54</v>
      </c>
      <c r="F261" s="13" t="s">
        <v>484</v>
      </c>
      <c r="G261" s="16">
        <v>1773.11</v>
      </c>
      <c r="H261" s="16">
        <v>0</v>
      </c>
      <c r="I261" s="16">
        <v>1773.11</v>
      </c>
    </row>
    <row r="262" spans="1:9" s="17" customFormat="1" ht="36" customHeight="1">
      <c r="A262" s="13" t="s">
        <v>220</v>
      </c>
      <c r="B262" s="14">
        <v>57144567268</v>
      </c>
      <c r="C262" s="15" t="s">
        <v>481</v>
      </c>
      <c r="D262" s="15" t="s">
        <v>13</v>
      </c>
      <c r="E262" s="15" t="s">
        <v>54</v>
      </c>
      <c r="F262" s="13" t="s">
        <v>485</v>
      </c>
      <c r="G262" s="16">
        <v>6267.17</v>
      </c>
      <c r="H262" s="16">
        <v>0</v>
      </c>
      <c r="I262" s="16">
        <v>6267.17</v>
      </c>
    </row>
    <row r="263" spans="1:9" s="17" customFormat="1" ht="54" customHeight="1">
      <c r="A263" s="13" t="s">
        <v>468</v>
      </c>
      <c r="B263" s="14">
        <v>5491663000170</v>
      </c>
      <c r="C263" s="15" t="s">
        <v>486</v>
      </c>
      <c r="D263" s="15" t="s">
        <v>32</v>
      </c>
      <c r="E263" s="15" t="s">
        <v>68</v>
      </c>
      <c r="F263" s="13" t="s">
        <v>487</v>
      </c>
      <c r="G263" s="16">
        <v>709</v>
      </c>
      <c r="H263" s="16">
        <v>0</v>
      </c>
      <c r="I263" s="16">
        <v>709</v>
      </c>
    </row>
    <row r="264" spans="1:9" s="17" customFormat="1" ht="36" customHeight="1">
      <c r="A264" s="13" t="s">
        <v>126</v>
      </c>
      <c r="B264" s="14" t="s">
        <v>127</v>
      </c>
      <c r="C264" s="15" t="s">
        <v>135</v>
      </c>
      <c r="D264" s="15" t="s">
        <v>13</v>
      </c>
      <c r="E264" s="15" t="s">
        <v>54</v>
      </c>
      <c r="F264" s="13" t="s">
        <v>488</v>
      </c>
      <c r="G264" s="16">
        <v>26000</v>
      </c>
      <c r="H264" s="16">
        <v>0</v>
      </c>
      <c r="I264" s="16">
        <v>26000</v>
      </c>
    </row>
    <row r="265" spans="1:9" s="17" customFormat="1" ht="36" customHeight="1">
      <c r="A265" s="13" t="s">
        <v>126</v>
      </c>
      <c r="B265" s="14" t="s">
        <v>127</v>
      </c>
      <c r="C265" s="15" t="s">
        <v>192</v>
      </c>
      <c r="D265" s="15" t="s">
        <v>13</v>
      </c>
      <c r="E265" s="15" t="s">
        <v>54</v>
      </c>
      <c r="F265" s="13" t="s">
        <v>489</v>
      </c>
      <c r="G265" s="16">
        <v>10000</v>
      </c>
      <c r="H265" s="16">
        <v>0</v>
      </c>
      <c r="I265" s="16">
        <v>10000</v>
      </c>
    </row>
    <row r="266" spans="1:9" s="17" customFormat="1" ht="36" customHeight="1">
      <c r="A266" s="13" t="s">
        <v>126</v>
      </c>
      <c r="B266" s="14" t="s">
        <v>127</v>
      </c>
      <c r="C266" s="15" t="s">
        <v>190</v>
      </c>
      <c r="D266" s="15" t="s">
        <v>13</v>
      </c>
      <c r="E266" s="15" t="s">
        <v>54</v>
      </c>
      <c r="F266" s="13" t="s">
        <v>490</v>
      </c>
      <c r="G266" s="16">
        <v>30000</v>
      </c>
      <c r="H266" s="16">
        <v>0</v>
      </c>
      <c r="I266" s="16">
        <v>30000</v>
      </c>
    </row>
    <row r="267" spans="1:9" s="17" customFormat="1" ht="36" customHeight="1">
      <c r="A267" s="13" t="s">
        <v>126</v>
      </c>
      <c r="B267" s="14" t="s">
        <v>127</v>
      </c>
      <c r="C267" s="15" t="s">
        <v>192</v>
      </c>
      <c r="D267" s="15" t="s">
        <v>13</v>
      </c>
      <c r="E267" s="15" t="s">
        <v>54</v>
      </c>
      <c r="F267" s="13" t="s">
        <v>491</v>
      </c>
      <c r="G267" s="16">
        <v>5000</v>
      </c>
      <c r="H267" s="16">
        <v>0</v>
      </c>
      <c r="I267" s="16">
        <v>5000</v>
      </c>
    </row>
    <row r="268" spans="1:9" s="17" customFormat="1" ht="36" customHeight="1">
      <c r="A268" s="13" t="s">
        <v>126</v>
      </c>
      <c r="B268" s="14" t="s">
        <v>127</v>
      </c>
      <c r="C268" s="15" t="s">
        <v>192</v>
      </c>
      <c r="D268" s="15" t="s">
        <v>13</v>
      </c>
      <c r="E268" s="15" t="s">
        <v>54</v>
      </c>
      <c r="F268" s="13" t="s">
        <v>492</v>
      </c>
      <c r="G268" s="16">
        <v>4999.9800000000005</v>
      </c>
      <c r="H268" s="16">
        <v>0</v>
      </c>
      <c r="I268" s="16">
        <v>4999.9800000000005</v>
      </c>
    </row>
    <row r="269" spans="1:9" s="17" customFormat="1" ht="36" customHeight="1">
      <c r="A269" s="13" t="s">
        <v>126</v>
      </c>
      <c r="B269" s="14" t="s">
        <v>127</v>
      </c>
      <c r="C269" s="15" t="s">
        <v>192</v>
      </c>
      <c r="D269" s="15" t="s">
        <v>13</v>
      </c>
      <c r="E269" s="15" t="s">
        <v>54</v>
      </c>
      <c r="F269" s="13" t="s">
        <v>493</v>
      </c>
      <c r="G269" s="16">
        <v>8888.880000000001</v>
      </c>
      <c r="H269" s="16">
        <v>0</v>
      </c>
      <c r="I269" s="16">
        <v>8888.880000000001</v>
      </c>
    </row>
    <row r="270" spans="1:9" s="17" customFormat="1" ht="36" customHeight="1">
      <c r="A270" s="13" t="s">
        <v>126</v>
      </c>
      <c r="B270" s="14" t="s">
        <v>127</v>
      </c>
      <c r="C270" s="15" t="s">
        <v>192</v>
      </c>
      <c r="D270" s="15" t="s">
        <v>13</v>
      </c>
      <c r="E270" s="15" t="s">
        <v>54</v>
      </c>
      <c r="F270" s="13" t="s">
        <v>494</v>
      </c>
      <c r="G270" s="16">
        <v>9999.99</v>
      </c>
      <c r="H270" s="16">
        <v>0</v>
      </c>
      <c r="I270" s="16">
        <v>9999.99</v>
      </c>
    </row>
    <row r="271" spans="1:9" s="17" customFormat="1" ht="36" customHeight="1">
      <c r="A271" s="13" t="s">
        <v>126</v>
      </c>
      <c r="B271" s="14" t="s">
        <v>127</v>
      </c>
      <c r="C271" s="15" t="s">
        <v>192</v>
      </c>
      <c r="D271" s="15" t="s">
        <v>13</v>
      </c>
      <c r="E271" s="15" t="s">
        <v>54</v>
      </c>
      <c r="F271" s="13" t="s">
        <v>495</v>
      </c>
      <c r="G271" s="16">
        <v>10000</v>
      </c>
      <c r="H271" s="16">
        <v>0</v>
      </c>
      <c r="I271" s="16">
        <v>10000</v>
      </c>
    </row>
    <row r="272" spans="1:9" s="17" customFormat="1" ht="36" customHeight="1">
      <c r="A272" s="13" t="s">
        <v>126</v>
      </c>
      <c r="B272" s="14" t="s">
        <v>127</v>
      </c>
      <c r="C272" s="15" t="s">
        <v>192</v>
      </c>
      <c r="D272" s="15" t="s">
        <v>13</v>
      </c>
      <c r="E272" s="15" t="s">
        <v>54</v>
      </c>
      <c r="F272" s="13" t="s">
        <v>496</v>
      </c>
      <c r="G272" s="16">
        <v>9999.94</v>
      </c>
      <c r="H272" s="16">
        <v>0</v>
      </c>
      <c r="I272" s="16">
        <v>9999.94</v>
      </c>
    </row>
    <row r="273" spans="1:9" s="17" customFormat="1" ht="36" customHeight="1">
      <c r="A273" s="13" t="s">
        <v>126</v>
      </c>
      <c r="B273" s="14" t="s">
        <v>127</v>
      </c>
      <c r="C273" s="15" t="s">
        <v>192</v>
      </c>
      <c r="D273" s="15" t="s">
        <v>13</v>
      </c>
      <c r="E273" s="15" t="s">
        <v>54</v>
      </c>
      <c r="F273" s="13" t="s">
        <v>497</v>
      </c>
      <c r="G273" s="16">
        <v>12100</v>
      </c>
      <c r="H273" s="16">
        <v>0</v>
      </c>
      <c r="I273" s="16">
        <v>12100</v>
      </c>
    </row>
    <row r="274" spans="1:9" s="17" customFormat="1" ht="54" customHeight="1">
      <c r="A274" s="13" t="s">
        <v>498</v>
      </c>
      <c r="B274" s="14">
        <v>4641551000195</v>
      </c>
      <c r="C274" s="15" t="s">
        <v>499</v>
      </c>
      <c r="D274" s="15" t="s">
        <v>13</v>
      </c>
      <c r="E274" s="15" t="s">
        <v>54</v>
      </c>
      <c r="F274" s="13" t="s">
        <v>500</v>
      </c>
      <c r="G274" s="16">
        <v>21594.33</v>
      </c>
      <c r="H274" s="16">
        <v>0</v>
      </c>
      <c r="I274" s="16">
        <v>0</v>
      </c>
    </row>
    <row r="275" spans="1:9" s="17" customFormat="1" ht="54" customHeight="1">
      <c r="A275" s="13" t="s">
        <v>501</v>
      </c>
      <c r="B275" s="14">
        <v>5207424000145</v>
      </c>
      <c r="C275" s="15" t="s">
        <v>502</v>
      </c>
      <c r="D275" s="15" t="s">
        <v>32</v>
      </c>
      <c r="E275" s="15" t="s">
        <v>18</v>
      </c>
      <c r="F275" s="13" t="s">
        <v>503</v>
      </c>
      <c r="G275" s="16">
        <v>2329.32</v>
      </c>
      <c r="H275" s="16">
        <v>0</v>
      </c>
      <c r="I275" s="16">
        <v>2329.32</v>
      </c>
    </row>
    <row r="276" spans="1:9" s="17" customFormat="1" ht="54" customHeight="1">
      <c r="A276" s="13" t="s">
        <v>504</v>
      </c>
      <c r="B276" s="14">
        <v>26486210000125</v>
      </c>
      <c r="C276" s="15" t="s">
        <v>505</v>
      </c>
      <c r="D276" s="15" t="s">
        <v>32</v>
      </c>
      <c r="E276" s="15" t="s">
        <v>68</v>
      </c>
      <c r="F276" s="13" t="s">
        <v>506</v>
      </c>
      <c r="G276" s="16">
        <v>40859.25</v>
      </c>
      <c r="H276" s="16">
        <v>0</v>
      </c>
      <c r="I276" s="16">
        <v>40859.25</v>
      </c>
    </row>
    <row r="277" spans="1:9" s="17" customFormat="1" ht="36" customHeight="1">
      <c r="A277" s="13" t="s">
        <v>507</v>
      </c>
      <c r="B277" s="14">
        <v>32301602000175</v>
      </c>
      <c r="C277" s="15" t="s">
        <v>508</v>
      </c>
      <c r="D277" s="15" t="s">
        <v>32</v>
      </c>
      <c r="E277" s="15" t="s">
        <v>68</v>
      </c>
      <c r="F277" s="13" t="s">
        <v>509</v>
      </c>
      <c r="G277" s="16">
        <v>2286.6</v>
      </c>
      <c r="H277" s="16">
        <v>0</v>
      </c>
      <c r="I277" s="16">
        <v>2286.6</v>
      </c>
    </row>
    <row r="278" spans="1:9" s="17" customFormat="1" ht="36" customHeight="1">
      <c r="A278" s="13" t="s">
        <v>510</v>
      </c>
      <c r="B278" s="14">
        <v>28685863000169</v>
      </c>
      <c r="C278" s="15" t="s">
        <v>508</v>
      </c>
      <c r="D278" s="15" t="s">
        <v>32</v>
      </c>
      <c r="E278" s="15" t="s">
        <v>68</v>
      </c>
      <c r="F278" s="13" t="s">
        <v>511</v>
      </c>
      <c r="G278" s="16">
        <v>9584.4</v>
      </c>
      <c r="H278" s="16">
        <v>0</v>
      </c>
      <c r="I278" s="16">
        <v>0</v>
      </c>
    </row>
    <row r="279" spans="1:9" s="17" customFormat="1" ht="36" customHeight="1">
      <c r="A279" s="13" t="s">
        <v>512</v>
      </c>
      <c r="B279" s="14">
        <v>1656427770</v>
      </c>
      <c r="C279" s="15" t="s">
        <v>513</v>
      </c>
      <c r="D279" s="15" t="s">
        <v>13</v>
      </c>
      <c r="E279" s="15" t="s">
        <v>54</v>
      </c>
      <c r="F279" s="13" t="s">
        <v>514</v>
      </c>
      <c r="G279" s="16">
        <v>1000</v>
      </c>
      <c r="H279" s="16">
        <v>0</v>
      </c>
      <c r="I279" s="16">
        <v>809.8</v>
      </c>
    </row>
    <row r="280" spans="1:9" s="17" customFormat="1" ht="90" customHeight="1">
      <c r="A280" s="13" t="s">
        <v>515</v>
      </c>
      <c r="B280" s="14">
        <v>12004383000155</v>
      </c>
      <c r="C280" s="15" t="s">
        <v>516</v>
      </c>
      <c r="D280" s="15" t="s">
        <v>32</v>
      </c>
      <c r="E280" s="15" t="s">
        <v>18</v>
      </c>
      <c r="F280" s="13" t="s">
        <v>517</v>
      </c>
      <c r="G280" s="16">
        <v>16767.4</v>
      </c>
      <c r="H280" s="16">
        <v>0</v>
      </c>
      <c r="I280" s="16">
        <v>14187.8</v>
      </c>
    </row>
    <row r="281" spans="1:9" s="17" customFormat="1" ht="54" customHeight="1">
      <c r="A281" s="13" t="s">
        <v>518</v>
      </c>
      <c r="B281" s="14">
        <v>2324940000161</v>
      </c>
      <c r="C281" s="15" t="s">
        <v>519</v>
      </c>
      <c r="D281" s="15" t="s">
        <v>32</v>
      </c>
      <c r="E281" s="15" t="s">
        <v>18</v>
      </c>
      <c r="F281" s="13" t="s">
        <v>520</v>
      </c>
      <c r="G281" s="16">
        <v>17000</v>
      </c>
      <c r="H281" s="16">
        <v>0</v>
      </c>
      <c r="I281" s="16">
        <v>17000</v>
      </c>
    </row>
    <row r="282" spans="1:9" s="17" customFormat="1" ht="36" customHeight="1">
      <c r="A282" s="13" t="s">
        <v>521</v>
      </c>
      <c r="B282" s="14">
        <v>29106687000126</v>
      </c>
      <c r="C282" s="15" t="s">
        <v>522</v>
      </c>
      <c r="D282" s="15" t="s">
        <v>32</v>
      </c>
      <c r="E282" s="15" t="s">
        <v>68</v>
      </c>
      <c r="F282" s="13" t="s">
        <v>523</v>
      </c>
      <c r="G282" s="16">
        <v>43149.7</v>
      </c>
      <c r="H282" s="16">
        <v>0</v>
      </c>
      <c r="I282" s="16">
        <v>43149.7</v>
      </c>
    </row>
    <row r="283" spans="1:9" s="17" customFormat="1" ht="36" customHeight="1">
      <c r="A283" s="13" t="s">
        <v>524</v>
      </c>
      <c r="B283" s="14">
        <v>6326436000151</v>
      </c>
      <c r="C283" s="15" t="s">
        <v>522</v>
      </c>
      <c r="D283" s="15" t="s">
        <v>32</v>
      </c>
      <c r="E283" s="15" t="s">
        <v>68</v>
      </c>
      <c r="F283" s="13" t="s">
        <v>525</v>
      </c>
      <c r="G283" s="16">
        <v>88035</v>
      </c>
      <c r="H283" s="16">
        <v>0</v>
      </c>
      <c r="I283" s="16">
        <v>88035</v>
      </c>
    </row>
    <row r="284" spans="1:9" s="17" customFormat="1" ht="36" customHeight="1">
      <c r="A284" s="13" t="s">
        <v>526</v>
      </c>
      <c r="B284" s="14">
        <v>78126950001126</v>
      </c>
      <c r="C284" s="15" t="s">
        <v>522</v>
      </c>
      <c r="D284" s="15" t="s">
        <v>32</v>
      </c>
      <c r="E284" s="15" t="s">
        <v>68</v>
      </c>
      <c r="F284" s="13" t="s">
        <v>527</v>
      </c>
      <c r="G284" s="16">
        <v>9000</v>
      </c>
      <c r="H284" s="16">
        <v>0</v>
      </c>
      <c r="I284" s="16">
        <v>9000</v>
      </c>
    </row>
    <row r="285" spans="1:9" s="17" customFormat="1" ht="36" customHeight="1">
      <c r="A285" s="13" t="s">
        <v>11</v>
      </c>
      <c r="B285" s="14">
        <v>2341467000120</v>
      </c>
      <c r="C285" s="15" t="s">
        <v>528</v>
      </c>
      <c r="D285" s="15" t="s">
        <v>13</v>
      </c>
      <c r="E285" s="15" t="s">
        <v>54</v>
      </c>
      <c r="F285" s="13" t="s">
        <v>529</v>
      </c>
      <c r="G285" s="16">
        <v>175326.66</v>
      </c>
      <c r="H285" s="16">
        <v>0</v>
      </c>
      <c r="I285" s="16">
        <v>101979.5</v>
      </c>
    </row>
    <row r="286" spans="1:9" s="17" customFormat="1" ht="36" customHeight="1">
      <c r="A286" s="13" t="s">
        <v>530</v>
      </c>
      <c r="B286" s="14">
        <v>40432544000147</v>
      </c>
      <c r="C286" s="15" t="s">
        <v>531</v>
      </c>
      <c r="D286" s="15" t="s">
        <v>13</v>
      </c>
      <c r="E286" s="15" t="s">
        <v>54</v>
      </c>
      <c r="F286" s="13" t="s">
        <v>532</v>
      </c>
      <c r="G286" s="16">
        <v>14.56</v>
      </c>
      <c r="H286" s="16">
        <v>0</v>
      </c>
      <c r="I286" s="16">
        <v>14.56</v>
      </c>
    </row>
    <row r="287" spans="1:9" s="17" customFormat="1" ht="54" customHeight="1">
      <c r="A287" s="13" t="s">
        <v>533</v>
      </c>
      <c r="B287" s="14">
        <v>9308343000192</v>
      </c>
      <c r="C287" s="15" t="s">
        <v>534</v>
      </c>
      <c r="D287" s="15" t="s">
        <v>32</v>
      </c>
      <c r="E287" s="15" t="s">
        <v>18</v>
      </c>
      <c r="F287" s="13" t="s">
        <v>535</v>
      </c>
      <c r="G287" s="16">
        <v>4916.900000000001</v>
      </c>
      <c r="H287" s="16">
        <v>0</v>
      </c>
      <c r="I287" s="16">
        <v>4916.900000000001</v>
      </c>
    </row>
    <row r="288" spans="1:9" s="17" customFormat="1" ht="36" customHeight="1">
      <c r="A288" s="13" t="s">
        <v>507</v>
      </c>
      <c r="B288" s="14">
        <v>32301602000175</v>
      </c>
      <c r="C288" s="15" t="s">
        <v>536</v>
      </c>
      <c r="D288" s="15" t="s">
        <v>32</v>
      </c>
      <c r="E288" s="15" t="s">
        <v>68</v>
      </c>
      <c r="F288" s="13" t="s">
        <v>537</v>
      </c>
      <c r="G288" s="16">
        <v>22090.26</v>
      </c>
      <c r="H288" s="16">
        <v>0</v>
      </c>
      <c r="I288" s="16">
        <v>22090.26</v>
      </c>
    </row>
    <row r="289" spans="1:9" s="17" customFormat="1" ht="36" customHeight="1">
      <c r="A289" s="13" t="s">
        <v>538</v>
      </c>
      <c r="B289" s="14">
        <v>4003942000184</v>
      </c>
      <c r="C289" s="15" t="s">
        <v>536</v>
      </c>
      <c r="D289" s="15" t="s">
        <v>32</v>
      </c>
      <c r="E289" s="15" t="s">
        <v>68</v>
      </c>
      <c r="F289" s="13" t="s">
        <v>539</v>
      </c>
      <c r="G289" s="16">
        <v>2386.4</v>
      </c>
      <c r="H289" s="16">
        <v>0</v>
      </c>
      <c r="I289" s="16">
        <v>2386.4</v>
      </c>
    </row>
    <row r="290" spans="1:9" s="17" customFormat="1" ht="36" customHeight="1">
      <c r="A290" s="13" t="s">
        <v>540</v>
      </c>
      <c r="B290" s="14">
        <v>63726400000107</v>
      </c>
      <c r="C290" s="15" t="s">
        <v>541</v>
      </c>
      <c r="D290" s="15" t="s">
        <v>32</v>
      </c>
      <c r="E290" s="15" t="s">
        <v>68</v>
      </c>
      <c r="F290" s="13" t="s">
        <v>542</v>
      </c>
      <c r="G290" s="16">
        <v>2744</v>
      </c>
      <c r="H290" s="16">
        <v>0</v>
      </c>
      <c r="I290" s="16">
        <v>2744</v>
      </c>
    </row>
    <row r="291" spans="1:9" s="17" customFormat="1" ht="36" customHeight="1">
      <c r="A291" s="13" t="s">
        <v>543</v>
      </c>
      <c r="B291" s="14">
        <v>14220230000170</v>
      </c>
      <c r="C291" s="15" t="s">
        <v>536</v>
      </c>
      <c r="D291" s="15" t="s">
        <v>32</v>
      </c>
      <c r="E291" s="15" t="s">
        <v>68</v>
      </c>
      <c r="F291" s="13" t="s">
        <v>544</v>
      </c>
      <c r="G291" s="16">
        <v>12250</v>
      </c>
      <c r="H291" s="16">
        <v>0</v>
      </c>
      <c r="I291" s="16">
        <v>12250</v>
      </c>
    </row>
    <row r="292" spans="1:9" s="17" customFormat="1" ht="54" customHeight="1">
      <c r="A292" s="13" t="s">
        <v>545</v>
      </c>
      <c r="B292" s="14">
        <v>29652891000142</v>
      </c>
      <c r="C292" s="15" t="s">
        <v>546</v>
      </c>
      <c r="D292" s="15" t="s">
        <v>32</v>
      </c>
      <c r="E292" s="15" t="s">
        <v>68</v>
      </c>
      <c r="F292" s="13" t="s">
        <v>547</v>
      </c>
      <c r="G292" s="16">
        <v>4273.9800000000005</v>
      </c>
      <c r="H292" s="16">
        <v>0</v>
      </c>
      <c r="I292" s="16">
        <v>0</v>
      </c>
    </row>
    <row r="293" spans="1:9" s="17" customFormat="1" ht="54" customHeight="1">
      <c r="A293" s="13" t="s">
        <v>471</v>
      </c>
      <c r="B293" s="14">
        <v>27985750000116</v>
      </c>
      <c r="C293" s="15" t="s">
        <v>548</v>
      </c>
      <c r="D293" s="15" t="s">
        <v>32</v>
      </c>
      <c r="E293" s="15" t="s">
        <v>68</v>
      </c>
      <c r="F293" s="13" t="s">
        <v>549</v>
      </c>
      <c r="G293" s="16">
        <v>499.99</v>
      </c>
      <c r="H293" s="16">
        <v>0</v>
      </c>
      <c r="I293" s="16">
        <v>0</v>
      </c>
    </row>
    <row r="294" spans="1:9" s="17" customFormat="1" ht="36" customHeight="1">
      <c r="A294" s="13" t="s">
        <v>303</v>
      </c>
      <c r="B294" s="14">
        <v>4322541000197</v>
      </c>
      <c r="C294" s="15" t="s">
        <v>550</v>
      </c>
      <c r="D294" s="15" t="s">
        <v>13</v>
      </c>
      <c r="E294" s="15" t="s">
        <v>54</v>
      </c>
      <c r="F294" s="13" t="s">
        <v>551</v>
      </c>
      <c r="G294" s="16">
        <v>518.55</v>
      </c>
      <c r="H294" s="16">
        <v>0</v>
      </c>
      <c r="I294" s="16">
        <v>518.55</v>
      </c>
    </row>
    <row r="295" spans="1:9" s="17" customFormat="1" ht="36" customHeight="1">
      <c r="A295" s="13" t="s">
        <v>552</v>
      </c>
      <c r="B295" s="14">
        <v>31658202000159</v>
      </c>
      <c r="C295" s="15" t="s">
        <v>553</v>
      </c>
      <c r="D295" s="15" t="s">
        <v>32</v>
      </c>
      <c r="E295" s="15" t="s">
        <v>68</v>
      </c>
      <c r="F295" s="13" t="s">
        <v>554</v>
      </c>
      <c r="G295" s="16">
        <v>880.97</v>
      </c>
      <c r="H295" s="16">
        <v>0</v>
      </c>
      <c r="I295" s="16">
        <v>0</v>
      </c>
    </row>
    <row r="296" spans="1:9" s="17" customFormat="1" ht="36" customHeight="1">
      <c r="A296" s="13" t="s">
        <v>552</v>
      </c>
      <c r="B296" s="14">
        <v>31658202000159</v>
      </c>
      <c r="C296" s="15" t="s">
        <v>555</v>
      </c>
      <c r="D296" s="15" t="s">
        <v>32</v>
      </c>
      <c r="E296" s="15" t="s">
        <v>68</v>
      </c>
      <c r="F296" s="13" t="s">
        <v>556</v>
      </c>
      <c r="G296" s="16">
        <v>880.97</v>
      </c>
      <c r="H296" s="16">
        <v>0</v>
      </c>
      <c r="I296" s="16">
        <v>0</v>
      </c>
    </row>
    <row r="297" spans="1:9" s="17" customFormat="1" ht="54" customHeight="1">
      <c r="A297" s="13" t="s">
        <v>557</v>
      </c>
      <c r="B297" s="14">
        <v>31760446000148</v>
      </c>
      <c r="C297" s="15" t="s">
        <v>558</v>
      </c>
      <c r="D297" s="15" t="s">
        <v>32</v>
      </c>
      <c r="E297" s="15" t="s">
        <v>18</v>
      </c>
      <c r="F297" s="13" t="s">
        <v>559</v>
      </c>
      <c r="G297" s="16">
        <v>393.58</v>
      </c>
      <c r="H297" s="16">
        <v>0</v>
      </c>
      <c r="I297" s="16">
        <v>0</v>
      </c>
    </row>
    <row r="298" spans="1:9" s="17" customFormat="1" ht="54" customHeight="1">
      <c r="A298" s="13" t="s">
        <v>560</v>
      </c>
      <c r="B298" s="14">
        <v>10855056000181</v>
      </c>
      <c r="C298" s="15" t="s">
        <v>561</v>
      </c>
      <c r="D298" s="15" t="s">
        <v>32</v>
      </c>
      <c r="E298" s="15" t="s">
        <v>68</v>
      </c>
      <c r="F298" s="13" t="s">
        <v>562</v>
      </c>
      <c r="G298" s="16">
        <v>433.7</v>
      </c>
      <c r="H298" s="16">
        <v>0</v>
      </c>
      <c r="I298" s="16">
        <v>433.7</v>
      </c>
    </row>
    <row r="299" spans="1:9" s="17" customFormat="1" ht="36" customHeight="1">
      <c r="A299" s="13" t="s">
        <v>552</v>
      </c>
      <c r="B299" s="14">
        <v>31658202000159</v>
      </c>
      <c r="C299" s="15" t="s">
        <v>563</v>
      </c>
      <c r="D299" s="15" t="s">
        <v>32</v>
      </c>
      <c r="E299" s="15" t="s">
        <v>68</v>
      </c>
      <c r="F299" s="13" t="s">
        <v>564</v>
      </c>
      <c r="G299" s="16">
        <v>880.97</v>
      </c>
      <c r="H299" s="16">
        <v>0</v>
      </c>
      <c r="I299" s="16">
        <v>0</v>
      </c>
    </row>
    <row r="300" spans="1:9" s="17" customFormat="1" ht="36" customHeight="1">
      <c r="A300" s="13" t="s">
        <v>560</v>
      </c>
      <c r="B300" s="14">
        <v>10855056000181</v>
      </c>
      <c r="C300" s="15" t="s">
        <v>563</v>
      </c>
      <c r="D300" s="15" t="s">
        <v>32</v>
      </c>
      <c r="E300" s="15" t="s">
        <v>68</v>
      </c>
      <c r="F300" s="13" t="s">
        <v>565</v>
      </c>
      <c r="G300" s="16">
        <v>433.7</v>
      </c>
      <c r="H300" s="16">
        <v>0</v>
      </c>
      <c r="I300" s="16">
        <v>433.7</v>
      </c>
    </row>
    <row r="301" spans="1:9" s="17" customFormat="1" ht="72" customHeight="1">
      <c r="A301" s="13" t="s">
        <v>566</v>
      </c>
      <c r="B301" s="14">
        <v>14711258000100</v>
      </c>
      <c r="C301" s="15" t="s">
        <v>567</v>
      </c>
      <c r="D301" s="15" t="s">
        <v>32</v>
      </c>
      <c r="E301" s="15" t="s">
        <v>68</v>
      </c>
      <c r="F301" s="13" t="s">
        <v>568</v>
      </c>
      <c r="G301" s="16">
        <v>73.35000000000001</v>
      </c>
      <c r="H301" s="16">
        <v>0</v>
      </c>
      <c r="I301" s="16">
        <v>0</v>
      </c>
    </row>
    <row r="302" spans="1:9" s="17" customFormat="1" ht="54" customHeight="1">
      <c r="A302" s="13" t="s">
        <v>337</v>
      </c>
      <c r="B302" s="14">
        <v>17207460000198</v>
      </c>
      <c r="C302" s="15" t="s">
        <v>569</v>
      </c>
      <c r="D302" s="15" t="s">
        <v>32</v>
      </c>
      <c r="E302" s="15" t="s">
        <v>18</v>
      </c>
      <c r="F302" s="13" t="s">
        <v>570</v>
      </c>
      <c r="G302" s="16">
        <v>1180</v>
      </c>
      <c r="H302" s="16">
        <v>0</v>
      </c>
      <c r="I302" s="16">
        <v>0</v>
      </c>
    </row>
    <row r="303" spans="1:9" s="17" customFormat="1" ht="54" customHeight="1">
      <c r="A303" s="13" t="s">
        <v>571</v>
      </c>
      <c r="B303" s="14">
        <v>11514554000123</v>
      </c>
      <c r="C303" s="15" t="s">
        <v>572</v>
      </c>
      <c r="D303" s="15" t="s">
        <v>32</v>
      </c>
      <c r="E303" s="15" t="s">
        <v>68</v>
      </c>
      <c r="F303" s="13" t="s">
        <v>573</v>
      </c>
      <c r="G303" s="16">
        <v>5653.44</v>
      </c>
      <c r="H303" s="16">
        <v>0</v>
      </c>
      <c r="I303" s="16">
        <v>0</v>
      </c>
    </row>
    <row r="304" spans="1:9" s="17" customFormat="1" ht="54" customHeight="1">
      <c r="A304" s="13" t="s">
        <v>574</v>
      </c>
      <c r="B304" s="14">
        <v>3411895000145</v>
      </c>
      <c r="C304" s="15" t="s">
        <v>575</v>
      </c>
      <c r="D304" s="15" t="s">
        <v>32</v>
      </c>
      <c r="E304" s="15" t="s">
        <v>18</v>
      </c>
      <c r="F304" s="13" t="s">
        <v>576</v>
      </c>
      <c r="G304" s="16">
        <v>2333.43</v>
      </c>
      <c r="H304" s="16">
        <v>0</v>
      </c>
      <c r="I304" s="16">
        <v>0</v>
      </c>
    </row>
    <row r="305" spans="1:9" s="17" customFormat="1" ht="72" customHeight="1">
      <c r="A305" s="13" t="s">
        <v>43</v>
      </c>
      <c r="B305" s="14">
        <v>4407920000180</v>
      </c>
      <c r="C305" s="15" t="s">
        <v>577</v>
      </c>
      <c r="D305" s="15" t="s">
        <v>13</v>
      </c>
      <c r="E305" s="15" t="s">
        <v>18</v>
      </c>
      <c r="F305" s="13" t="s">
        <v>578</v>
      </c>
      <c r="G305" s="16">
        <v>39261.6</v>
      </c>
      <c r="H305" s="16">
        <v>0</v>
      </c>
      <c r="I305" s="16">
        <v>0</v>
      </c>
    </row>
    <row r="306" spans="1:9" s="17" customFormat="1" ht="90" customHeight="1">
      <c r="A306" s="13" t="s">
        <v>43</v>
      </c>
      <c r="B306" s="14">
        <v>4407920000180</v>
      </c>
      <c r="C306" s="15" t="s">
        <v>579</v>
      </c>
      <c r="D306" s="15" t="s">
        <v>13</v>
      </c>
      <c r="E306" s="15" t="s">
        <v>14</v>
      </c>
      <c r="F306" s="13" t="s">
        <v>580</v>
      </c>
      <c r="G306" s="16">
        <v>45747</v>
      </c>
      <c r="H306" s="16">
        <v>0</v>
      </c>
      <c r="I306" s="16">
        <v>0</v>
      </c>
    </row>
    <row r="307" spans="1:9" s="17" customFormat="1" ht="54" customHeight="1">
      <c r="A307" s="13" t="s">
        <v>512</v>
      </c>
      <c r="B307" s="14">
        <v>1656427770</v>
      </c>
      <c r="C307" s="15" t="s">
        <v>581</v>
      </c>
      <c r="D307" s="15" t="s">
        <v>13</v>
      </c>
      <c r="E307" s="15" t="s">
        <v>54</v>
      </c>
      <c r="F307" s="13" t="s">
        <v>582</v>
      </c>
      <c r="G307" s="16">
        <v>1000</v>
      </c>
      <c r="H307" s="16">
        <v>0</v>
      </c>
      <c r="I307" s="16">
        <v>1000</v>
      </c>
    </row>
    <row r="308" spans="1:9" s="17" customFormat="1" ht="54" customHeight="1">
      <c r="A308" s="13" t="s">
        <v>583</v>
      </c>
      <c r="B308" s="14">
        <v>22858929000199</v>
      </c>
      <c r="C308" s="15" t="s">
        <v>584</v>
      </c>
      <c r="D308" s="15" t="s">
        <v>32</v>
      </c>
      <c r="E308" s="15" t="s">
        <v>68</v>
      </c>
      <c r="F308" s="13" t="s">
        <v>585</v>
      </c>
      <c r="G308" s="16">
        <v>499.91</v>
      </c>
      <c r="H308" s="16">
        <v>0</v>
      </c>
      <c r="I308" s="16">
        <v>0</v>
      </c>
    </row>
    <row r="309" spans="1:9" s="17" customFormat="1" ht="36" customHeight="1">
      <c r="A309" s="13" t="s">
        <v>586</v>
      </c>
      <c r="B309" s="14">
        <v>96671939500</v>
      </c>
      <c r="C309" s="15" t="s">
        <v>587</v>
      </c>
      <c r="D309" s="15" t="s">
        <v>13</v>
      </c>
      <c r="E309" s="15" t="s">
        <v>54</v>
      </c>
      <c r="F309" s="13" t="s">
        <v>588</v>
      </c>
      <c r="G309" s="16">
        <v>2926.42</v>
      </c>
      <c r="H309" s="16">
        <v>0</v>
      </c>
      <c r="I309" s="16">
        <v>2926.42</v>
      </c>
    </row>
    <row r="310" spans="1:9" s="17" customFormat="1" ht="36" customHeight="1">
      <c r="A310" s="13" t="s">
        <v>583</v>
      </c>
      <c r="B310" s="14">
        <v>22858929000199</v>
      </c>
      <c r="C310" s="15" t="s">
        <v>563</v>
      </c>
      <c r="D310" s="15" t="s">
        <v>32</v>
      </c>
      <c r="E310" s="15" t="s">
        <v>68</v>
      </c>
      <c r="F310" s="13" t="s">
        <v>589</v>
      </c>
      <c r="G310" s="16">
        <v>499.91</v>
      </c>
      <c r="H310" s="16">
        <v>0</v>
      </c>
      <c r="I310" s="16">
        <v>499.91</v>
      </c>
    </row>
    <row r="311" spans="1:9" s="17" customFormat="1" ht="54" customHeight="1">
      <c r="A311" s="13" t="s">
        <v>590</v>
      </c>
      <c r="B311" s="14">
        <v>9068212000185</v>
      </c>
      <c r="C311" s="15" t="s">
        <v>591</v>
      </c>
      <c r="D311" s="15" t="s">
        <v>32</v>
      </c>
      <c r="E311" s="15" t="s">
        <v>68</v>
      </c>
      <c r="F311" s="13" t="s">
        <v>592</v>
      </c>
      <c r="G311" s="16">
        <v>1581.12</v>
      </c>
      <c r="H311" s="16">
        <v>0</v>
      </c>
      <c r="I311" s="16">
        <v>1581.12</v>
      </c>
    </row>
    <row r="312" spans="1:9" s="17" customFormat="1" ht="36" customHeight="1">
      <c r="A312" s="13" t="s">
        <v>209</v>
      </c>
      <c r="B312" s="14">
        <v>59620790278</v>
      </c>
      <c r="C312" s="15" t="s">
        <v>593</v>
      </c>
      <c r="D312" s="15" t="s">
        <v>13</v>
      </c>
      <c r="E312" s="15" t="s">
        <v>54</v>
      </c>
      <c r="F312" s="13" t="s">
        <v>594</v>
      </c>
      <c r="G312" s="16">
        <v>909.61</v>
      </c>
      <c r="H312" s="16">
        <v>0</v>
      </c>
      <c r="I312" s="16">
        <v>909.61</v>
      </c>
    </row>
    <row r="313" spans="1:9" s="17" customFormat="1" ht="36" customHeight="1">
      <c r="A313" s="13" t="s">
        <v>595</v>
      </c>
      <c r="B313" s="14">
        <v>7618522200</v>
      </c>
      <c r="C313" s="15" t="s">
        <v>596</v>
      </c>
      <c r="D313" s="15" t="s">
        <v>13</v>
      </c>
      <c r="E313" s="15" t="s">
        <v>54</v>
      </c>
      <c r="F313" s="13" t="s">
        <v>597</v>
      </c>
      <c r="G313" s="16">
        <v>1450</v>
      </c>
      <c r="H313" s="16">
        <v>0</v>
      </c>
      <c r="I313" s="16">
        <v>1450</v>
      </c>
    </row>
    <row r="314" spans="1:9" s="17" customFormat="1" ht="36" customHeight="1">
      <c r="A314" s="13" t="s">
        <v>133</v>
      </c>
      <c r="B314" s="14" t="s">
        <v>134</v>
      </c>
      <c r="C314" s="15" t="s">
        <v>598</v>
      </c>
      <c r="D314" s="15" t="s">
        <v>13</v>
      </c>
      <c r="E314" s="15" t="s">
        <v>54</v>
      </c>
      <c r="F314" s="13" t="s">
        <v>599</v>
      </c>
      <c r="G314" s="16">
        <v>13661.88</v>
      </c>
      <c r="H314" s="16">
        <v>0</v>
      </c>
      <c r="I314" s="16">
        <v>13661.88</v>
      </c>
    </row>
    <row r="315" spans="1:9" s="17" customFormat="1" ht="36" customHeight="1">
      <c r="A315" s="13" t="s">
        <v>303</v>
      </c>
      <c r="B315" s="14">
        <v>4322541000197</v>
      </c>
      <c r="C315" s="15" t="s">
        <v>600</v>
      </c>
      <c r="D315" s="15" t="s">
        <v>13</v>
      </c>
      <c r="E315" s="15" t="s">
        <v>54</v>
      </c>
      <c r="F315" s="13" t="s">
        <v>601</v>
      </c>
      <c r="G315" s="16">
        <v>52.48</v>
      </c>
      <c r="H315" s="16">
        <v>0</v>
      </c>
      <c r="I315" s="16">
        <v>52.48</v>
      </c>
    </row>
    <row r="316" spans="1:9" s="17" customFormat="1" ht="36" customHeight="1">
      <c r="A316" s="13" t="s">
        <v>602</v>
      </c>
      <c r="B316" s="14">
        <v>34812669000108</v>
      </c>
      <c r="C316" s="15" t="s">
        <v>603</v>
      </c>
      <c r="D316" s="15" t="s">
        <v>13</v>
      </c>
      <c r="E316" s="15" t="s">
        <v>54</v>
      </c>
      <c r="F316" s="13" t="s">
        <v>604</v>
      </c>
      <c r="G316" s="16">
        <v>39978.43</v>
      </c>
      <c r="H316" s="16">
        <v>0</v>
      </c>
      <c r="I316" s="16">
        <v>38978.43</v>
      </c>
    </row>
    <row r="317" spans="1:9" s="17" customFormat="1" ht="36" customHeight="1">
      <c r="A317" s="13" t="s">
        <v>340</v>
      </c>
      <c r="B317" s="14">
        <v>17693454420</v>
      </c>
      <c r="C317" s="15" t="s">
        <v>593</v>
      </c>
      <c r="D317" s="15" t="s">
        <v>13</v>
      </c>
      <c r="E317" s="15" t="s">
        <v>54</v>
      </c>
      <c r="F317" s="13" t="s">
        <v>605</v>
      </c>
      <c r="G317" s="16">
        <v>957.48</v>
      </c>
      <c r="H317" s="16">
        <v>0</v>
      </c>
      <c r="I317" s="16">
        <v>957.48</v>
      </c>
    </row>
    <row r="318" spans="1:9" s="17" customFormat="1" ht="36" customHeight="1">
      <c r="A318" s="13" t="s">
        <v>186</v>
      </c>
      <c r="B318" s="14">
        <v>33463603268</v>
      </c>
      <c r="C318" s="15" t="s">
        <v>593</v>
      </c>
      <c r="D318" s="15" t="s">
        <v>13</v>
      </c>
      <c r="E318" s="15" t="s">
        <v>54</v>
      </c>
      <c r="F318" s="13" t="s">
        <v>606</v>
      </c>
      <c r="G318" s="16">
        <v>2274</v>
      </c>
      <c r="H318" s="16">
        <v>0</v>
      </c>
      <c r="I318" s="16">
        <v>2274</v>
      </c>
    </row>
    <row r="319" spans="1:9" s="17" customFormat="1" ht="36" customHeight="1">
      <c r="A319" s="13" t="s">
        <v>607</v>
      </c>
      <c r="B319" s="14">
        <v>4996239409</v>
      </c>
      <c r="C319" s="15" t="s">
        <v>593</v>
      </c>
      <c r="D319" s="15" t="s">
        <v>13</v>
      </c>
      <c r="E319" s="15" t="s">
        <v>54</v>
      </c>
      <c r="F319" s="13" t="s">
        <v>608</v>
      </c>
      <c r="G319" s="16">
        <v>1250</v>
      </c>
      <c r="H319" s="16">
        <v>0</v>
      </c>
      <c r="I319" s="16">
        <v>1250</v>
      </c>
    </row>
    <row r="320" spans="1:9" s="17" customFormat="1" ht="36" customHeight="1">
      <c r="A320" s="13" t="s">
        <v>609</v>
      </c>
      <c r="B320" s="14">
        <v>5226378416</v>
      </c>
      <c r="C320" s="15" t="s">
        <v>610</v>
      </c>
      <c r="D320" s="15" t="s">
        <v>13</v>
      </c>
      <c r="E320" s="15" t="s">
        <v>54</v>
      </c>
      <c r="F320" s="13" t="s">
        <v>611</v>
      </c>
      <c r="G320" s="16">
        <v>4000</v>
      </c>
      <c r="H320" s="16">
        <v>0</v>
      </c>
      <c r="I320" s="16">
        <v>3806.02</v>
      </c>
    </row>
    <row r="321" spans="1:9" s="17" customFormat="1" ht="36" customHeight="1">
      <c r="A321" s="13" t="s">
        <v>609</v>
      </c>
      <c r="B321" s="14">
        <v>5226378416</v>
      </c>
      <c r="C321" s="15" t="s">
        <v>610</v>
      </c>
      <c r="D321" s="15" t="s">
        <v>13</v>
      </c>
      <c r="E321" s="15" t="s">
        <v>54</v>
      </c>
      <c r="F321" s="13" t="s">
        <v>612</v>
      </c>
      <c r="G321" s="16">
        <v>8000</v>
      </c>
      <c r="H321" s="16">
        <v>0</v>
      </c>
      <c r="I321" s="16">
        <v>4186.4800000000005</v>
      </c>
    </row>
    <row r="322" spans="1:9" s="17" customFormat="1" ht="54" customHeight="1">
      <c r="A322" s="13" t="s">
        <v>566</v>
      </c>
      <c r="B322" s="14">
        <v>14711258000100</v>
      </c>
      <c r="C322" s="15" t="s">
        <v>613</v>
      </c>
      <c r="D322" s="15" t="s">
        <v>32</v>
      </c>
      <c r="E322" s="15" t="s">
        <v>68</v>
      </c>
      <c r="F322" s="13" t="s">
        <v>614</v>
      </c>
      <c r="G322" s="16">
        <v>24.45</v>
      </c>
      <c r="H322" s="16">
        <v>0</v>
      </c>
      <c r="I322" s="16">
        <v>0</v>
      </c>
    </row>
    <row r="323" spans="1:9" s="17" customFormat="1" ht="54" customHeight="1">
      <c r="A323" s="13" t="s">
        <v>545</v>
      </c>
      <c r="B323" s="14">
        <v>29652891000142</v>
      </c>
      <c r="C323" s="15" t="s">
        <v>615</v>
      </c>
      <c r="D323" s="15" t="s">
        <v>32</v>
      </c>
      <c r="E323" s="15" t="s">
        <v>68</v>
      </c>
      <c r="F323" s="13" t="s">
        <v>616</v>
      </c>
      <c r="G323" s="16">
        <v>4273.9800000000005</v>
      </c>
      <c r="H323" s="16">
        <v>0</v>
      </c>
      <c r="I323" s="16">
        <v>0</v>
      </c>
    </row>
    <row r="324" spans="1:9" s="17" customFormat="1" ht="36" customHeight="1">
      <c r="A324" s="13" t="s">
        <v>617</v>
      </c>
      <c r="B324" s="14">
        <v>5262518000117</v>
      </c>
      <c r="C324" s="15" t="s">
        <v>618</v>
      </c>
      <c r="D324" s="15" t="s">
        <v>32</v>
      </c>
      <c r="E324" s="15" t="s">
        <v>68</v>
      </c>
      <c r="F324" s="13" t="s">
        <v>619</v>
      </c>
      <c r="G324" s="16">
        <v>50900</v>
      </c>
      <c r="H324" s="16">
        <v>0</v>
      </c>
      <c r="I324" s="16">
        <v>0</v>
      </c>
    </row>
    <row r="325" spans="1:9" s="17" customFormat="1" ht="36" customHeight="1">
      <c r="A325" s="13" t="s">
        <v>620</v>
      </c>
      <c r="B325" s="14">
        <v>7366769000177</v>
      </c>
      <c r="C325" s="15" t="s">
        <v>621</v>
      </c>
      <c r="D325" s="15" t="s">
        <v>32</v>
      </c>
      <c r="E325" s="15" t="s">
        <v>68</v>
      </c>
      <c r="F325" s="13" t="s">
        <v>622</v>
      </c>
      <c r="G325" s="16">
        <v>59265.5</v>
      </c>
      <c r="H325" s="16">
        <v>0</v>
      </c>
      <c r="I325" s="16">
        <v>59265.5</v>
      </c>
    </row>
    <row r="326" spans="1:9" s="17" customFormat="1" ht="54" customHeight="1">
      <c r="A326" s="13" t="s">
        <v>11</v>
      </c>
      <c r="B326" s="14">
        <v>2341467000120</v>
      </c>
      <c r="C326" s="15" t="s">
        <v>623</v>
      </c>
      <c r="D326" s="15" t="s">
        <v>13</v>
      </c>
      <c r="E326" s="15" t="s">
        <v>18</v>
      </c>
      <c r="F326" s="13" t="s">
        <v>624</v>
      </c>
      <c r="G326" s="16">
        <v>466306.4</v>
      </c>
      <c r="H326" s="151">
        <v>37812.94</v>
      </c>
      <c r="I326" s="151">
        <v>151945.41</v>
      </c>
    </row>
    <row r="327" spans="1:9" s="17" customFormat="1" ht="36" customHeight="1">
      <c r="A327" s="13" t="s">
        <v>625</v>
      </c>
      <c r="B327" s="14">
        <v>23980958272</v>
      </c>
      <c r="C327" s="15" t="s">
        <v>593</v>
      </c>
      <c r="D327" s="15" t="s">
        <v>13</v>
      </c>
      <c r="E327" s="15" t="s">
        <v>54</v>
      </c>
      <c r="F327" s="13" t="s">
        <v>626</v>
      </c>
      <c r="G327" s="16">
        <v>1914.96</v>
      </c>
      <c r="H327" s="16">
        <v>0</v>
      </c>
      <c r="I327" s="16">
        <v>1914.96</v>
      </c>
    </row>
    <row r="328" spans="1:9" s="17" customFormat="1" ht="36" customHeight="1">
      <c r="A328" s="13" t="s">
        <v>627</v>
      </c>
      <c r="B328" s="14">
        <v>78014514572</v>
      </c>
      <c r="C328" s="15" t="s">
        <v>593</v>
      </c>
      <c r="D328" s="15" t="s">
        <v>13</v>
      </c>
      <c r="E328" s="15" t="s">
        <v>54</v>
      </c>
      <c r="F328" s="13" t="s">
        <v>628</v>
      </c>
      <c r="G328" s="16">
        <v>1900</v>
      </c>
      <c r="H328" s="16">
        <v>0</v>
      </c>
      <c r="I328" s="16">
        <v>1900</v>
      </c>
    </row>
    <row r="329" spans="1:9" s="17" customFormat="1" ht="36" customHeight="1">
      <c r="A329" s="13" t="s">
        <v>340</v>
      </c>
      <c r="B329" s="14">
        <v>17693454420</v>
      </c>
      <c r="C329" s="15" t="s">
        <v>593</v>
      </c>
      <c r="D329" s="15" t="s">
        <v>13</v>
      </c>
      <c r="E329" s="15" t="s">
        <v>54</v>
      </c>
      <c r="F329" s="13" t="s">
        <v>629</v>
      </c>
      <c r="G329" s="16">
        <v>957.48</v>
      </c>
      <c r="H329" s="16">
        <v>0</v>
      </c>
      <c r="I329" s="16">
        <v>957.48</v>
      </c>
    </row>
    <row r="330" spans="1:9" s="17" customFormat="1" ht="90" customHeight="1">
      <c r="A330" s="13" t="s">
        <v>468</v>
      </c>
      <c r="B330" s="14">
        <v>5491663000170</v>
      </c>
      <c r="C330" s="15" t="s">
        <v>630</v>
      </c>
      <c r="D330" s="15" t="s">
        <v>32</v>
      </c>
      <c r="E330" s="15" t="s">
        <v>68</v>
      </c>
      <c r="F330" s="13" t="s">
        <v>631</v>
      </c>
      <c r="G330" s="16">
        <v>639</v>
      </c>
      <c r="H330" s="16">
        <v>0</v>
      </c>
      <c r="I330" s="16">
        <v>639</v>
      </c>
    </row>
    <row r="331" spans="1:9" s="17" customFormat="1" ht="54" customHeight="1">
      <c r="A331" s="13" t="s">
        <v>632</v>
      </c>
      <c r="B331" s="14">
        <v>1631853000194</v>
      </c>
      <c r="C331" s="15" t="s">
        <v>633</v>
      </c>
      <c r="D331" s="15" t="s">
        <v>32</v>
      </c>
      <c r="E331" s="15" t="s">
        <v>68</v>
      </c>
      <c r="F331" s="13" t="s">
        <v>634</v>
      </c>
      <c r="G331" s="16">
        <v>113.28</v>
      </c>
      <c r="H331" s="16">
        <v>0</v>
      </c>
      <c r="I331" s="16">
        <v>113.28</v>
      </c>
    </row>
    <row r="332" spans="1:9" s="17" customFormat="1" ht="90" customHeight="1">
      <c r="A332" s="13" t="s">
        <v>326</v>
      </c>
      <c r="B332" s="14">
        <v>7347607000191</v>
      </c>
      <c r="C332" s="15" t="s">
        <v>635</v>
      </c>
      <c r="D332" s="15" t="s">
        <v>32</v>
      </c>
      <c r="E332" s="15" t="s">
        <v>68</v>
      </c>
      <c r="F332" s="13" t="s">
        <v>636</v>
      </c>
      <c r="G332" s="16">
        <v>1175</v>
      </c>
      <c r="H332" s="16">
        <v>0</v>
      </c>
      <c r="I332" s="16">
        <v>0</v>
      </c>
    </row>
    <row r="333" spans="1:9" s="17" customFormat="1" ht="36" customHeight="1">
      <c r="A333" s="13" t="s">
        <v>637</v>
      </c>
      <c r="B333" s="14">
        <v>61605522287</v>
      </c>
      <c r="C333" s="15" t="s">
        <v>593</v>
      </c>
      <c r="D333" s="15" t="s">
        <v>13</v>
      </c>
      <c r="E333" s="15" t="s">
        <v>54</v>
      </c>
      <c r="F333" s="13" t="s">
        <v>638</v>
      </c>
      <c r="G333" s="16">
        <v>7231.35</v>
      </c>
      <c r="H333" s="16">
        <v>0</v>
      </c>
      <c r="I333" s="16">
        <v>7231.35</v>
      </c>
    </row>
    <row r="334" spans="1:9" s="17" customFormat="1" ht="36" customHeight="1">
      <c r="A334" s="13" t="s">
        <v>639</v>
      </c>
      <c r="B334" s="14">
        <v>68352042220</v>
      </c>
      <c r="C334" s="15" t="s">
        <v>593</v>
      </c>
      <c r="D334" s="15" t="s">
        <v>13</v>
      </c>
      <c r="E334" s="15" t="s">
        <v>54</v>
      </c>
      <c r="F334" s="13" t="s">
        <v>640</v>
      </c>
      <c r="G334" s="16">
        <v>241.04</v>
      </c>
      <c r="H334" s="16">
        <v>0</v>
      </c>
      <c r="I334" s="16">
        <v>241.04</v>
      </c>
    </row>
    <row r="335" spans="1:9" s="17" customFormat="1" ht="36" customHeight="1">
      <c r="A335" s="13" t="s">
        <v>595</v>
      </c>
      <c r="B335" s="14">
        <v>7618522200</v>
      </c>
      <c r="C335" s="15" t="s">
        <v>593</v>
      </c>
      <c r="D335" s="15" t="s">
        <v>13</v>
      </c>
      <c r="E335" s="15" t="s">
        <v>54</v>
      </c>
      <c r="F335" s="13" t="s">
        <v>641</v>
      </c>
      <c r="G335" s="16">
        <v>1446.12</v>
      </c>
      <c r="H335" s="16">
        <v>0</v>
      </c>
      <c r="I335" s="16">
        <v>1446.12</v>
      </c>
    </row>
    <row r="336" spans="1:9" s="17" customFormat="1" ht="36" customHeight="1">
      <c r="A336" s="13" t="s">
        <v>642</v>
      </c>
      <c r="B336" s="14">
        <v>68450249287</v>
      </c>
      <c r="C336" s="15" t="s">
        <v>593</v>
      </c>
      <c r="D336" s="15" t="s">
        <v>13</v>
      </c>
      <c r="E336" s="15" t="s">
        <v>54</v>
      </c>
      <c r="F336" s="13" t="s">
        <v>643</v>
      </c>
      <c r="G336" s="16">
        <v>482.09</v>
      </c>
      <c r="H336" s="16">
        <v>0</v>
      </c>
      <c r="I336" s="16">
        <v>482.09</v>
      </c>
    </row>
    <row r="337" spans="1:9" s="17" customFormat="1" ht="36" customHeight="1">
      <c r="A337" s="13" t="s">
        <v>644</v>
      </c>
      <c r="B337" s="14">
        <v>21512124249</v>
      </c>
      <c r="C337" s="15" t="s">
        <v>593</v>
      </c>
      <c r="D337" s="15" t="s">
        <v>13</v>
      </c>
      <c r="E337" s="15" t="s">
        <v>54</v>
      </c>
      <c r="F337" s="13" t="s">
        <v>645</v>
      </c>
      <c r="G337" s="16">
        <v>1728.24</v>
      </c>
      <c r="H337" s="16">
        <v>0</v>
      </c>
      <c r="I337" s="16">
        <v>1728.24</v>
      </c>
    </row>
    <row r="338" spans="1:9" s="17" customFormat="1" ht="36" customHeight="1">
      <c r="A338" s="13" t="s">
        <v>133</v>
      </c>
      <c r="B338" s="14" t="s">
        <v>134</v>
      </c>
      <c r="C338" s="15" t="s">
        <v>135</v>
      </c>
      <c r="D338" s="15" t="s">
        <v>13</v>
      </c>
      <c r="E338" s="15" t="s">
        <v>54</v>
      </c>
      <c r="F338" s="13" t="s">
        <v>646</v>
      </c>
      <c r="G338" s="16">
        <v>9268.01</v>
      </c>
      <c r="H338" s="16">
        <v>0</v>
      </c>
      <c r="I338" s="16">
        <v>9268.01</v>
      </c>
    </row>
    <row r="339" spans="1:9" s="17" customFormat="1" ht="36" customHeight="1">
      <c r="A339" s="13" t="s">
        <v>133</v>
      </c>
      <c r="B339" s="14" t="s">
        <v>134</v>
      </c>
      <c r="C339" s="15" t="s">
        <v>135</v>
      </c>
      <c r="D339" s="15" t="s">
        <v>13</v>
      </c>
      <c r="E339" s="15" t="s">
        <v>54</v>
      </c>
      <c r="F339" s="13" t="s">
        <v>647</v>
      </c>
      <c r="G339" s="16">
        <v>489.02</v>
      </c>
      <c r="H339" s="16">
        <v>0</v>
      </c>
      <c r="I339" s="16">
        <v>489.02</v>
      </c>
    </row>
    <row r="340" spans="1:9" s="17" customFormat="1" ht="36" customHeight="1">
      <c r="A340" s="13" t="s">
        <v>133</v>
      </c>
      <c r="B340" s="14" t="s">
        <v>134</v>
      </c>
      <c r="C340" s="15" t="s">
        <v>135</v>
      </c>
      <c r="D340" s="15" t="s">
        <v>13</v>
      </c>
      <c r="E340" s="15" t="s">
        <v>54</v>
      </c>
      <c r="F340" s="13" t="s">
        <v>648</v>
      </c>
      <c r="G340" s="16">
        <v>40919.01</v>
      </c>
      <c r="H340" s="16">
        <v>0</v>
      </c>
      <c r="I340" s="16">
        <v>40919.01</v>
      </c>
    </row>
    <row r="341" spans="1:9" s="17" customFormat="1" ht="36" customHeight="1">
      <c r="A341" s="13" t="s">
        <v>133</v>
      </c>
      <c r="B341" s="14" t="s">
        <v>134</v>
      </c>
      <c r="C341" s="15" t="s">
        <v>135</v>
      </c>
      <c r="D341" s="15" t="s">
        <v>13</v>
      </c>
      <c r="E341" s="15" t="s">
        <v>54</v>
      </c>
      <c r="F341" s="13" t="s">
        <v>649</v>
      </c>
      <c r="G341" s="16">
        <v>1078.95</v>
      </c>
      <c r="H341" s="16">
        <v>0</v>
      </c>
      <c r="I341" s="16">
        <v>1078.95</v>
      </c>
    </row>
    <row r="342" spans="1:9" s="17" customFormat="1" ht="36" customHeight="1">
      <c r="A342" s="13" t="s">
        <v>133</v>
      </c>
      <c r="B342" s="14" t="s">
        <v>134</v>
      </c>
      <c r="C342" s="15" t="s">
        <v>135</v>
      </c>
      <c r="D342" s="15" t="s">
        <v>13</v>
      </c>
      <c r="E342" s="15" t="s">
        <v>54</v>
      </c>
      <c r="F342" s="13" t="s">
        <v>650</v>
      </c>
      <c r="G342" s="16">
        <v>4203.8</v>
      </c>
      <c r="H342" s="16">
        <v>0</v>
      </c>
      <c r="I342" s="16">
        <v>4203.8</v>
      </c>
    </row>
    <row r="343" spans="1:9" s="17" customFormat="1" ht="36" customHeight="1">
      <c r="A343" s="13" t="s">
        <v>133</v>
      </c>
      <c r="B343" s="14" t="s">
        <v>134</v>
      </c>
      <c r="C343" s="15" t="s">
        <v>135</v>
      </c>
      <c r="D343" s="15" t="s">
        <v>13</v>
      </c>
      <c r="E343" s="15" t="s">
        <v>54</v>
      </c>
      <c r="F343" s="13" t="s">
        <v>651</v>
      </c>
      <c r="G343" s="16">
        <v>9056.31</v>
      </c>
      <c r="H343" s="16">
        <v>0</v>
      </c>
      <c r="I343" s="16">
        <v>9056.31</v>
      </c>
    </row>
    <row r="344" spans="1:9" s="17" customFormat="1" ht="36" customHeight="1">
      <c r="A344" s="13" t="s">
        <v>133</v>
      </c>
      <c r="B344" s="14" t="s">
        <v>134</v>
      </c>
      <c r="C344" s="15" t="s">
        <v>135</v>
      </c>
      <c r="D344" s="15" t="s">
        <v>13</v>
      </c>
      <c r="E344" s="15" t="s">
        <v>54</v>
      </c>
      <c r="F344" s="13" t="s">
        <v>652</v>
      </c>
      <c r="G344" s="16">
        <v>3152.52</v>
      </c>
      <c r="H344" s="16">
        <v>0</v>
      </c>
      <c r="I344" s="16">
        <v>3152.52</v>
      </c>
    </row>
    <row r="345" spans="1:9" s="17" customFormat="1" ht="36" customHeight="1">
      <c r="A345" s="13" t="s">
        <v>133</v>
      </c>
      <c r="B345" s="14" t="s">
        <v>134</v>
      </c>
      <c r="C345" s="15" t="s">
        <v>135</v>
      </c>
      <c r="D345" s="15" t="s">
        <v>13</v>
      </c>
      <c r="E345" s="15" t="s">
        <v>54</v>
      </c>
      <c r="F345" s="13" t="s">
        <v>653</v>
      </c>
      <c r="G345" s="16">
        <v>9875.880000000001</v>
      </c>
      <c r="H345" s="16">
        <v>0</v>
      </c>
      <c r="I345" s="16">
        <v>9875.880000000001</v>
      </c>
    </row>
    <row r="346" spans="1:9" s="17" customFormat="1" ht="36" customHeight="1">
      <c r="A346" s="13" t="s">
        <v>625</v>
      </c>
      <c r="B346" s="14">
        <v>23980958272</v>
      </c>
      <c r="C346" s="15" t="s">
        <v>593</v>
      </c>
      <c r="D346" s="15" t="s">
        <v>13</v>
      </c>
      <c r="E346" s="15" t="s">
        <v>54</v>
      </c>
      <c r="F346" s="13" t="s">
        <v>654</v>
      </c>
      <c r="G346" s="16">
        <v>2872.44</v>
      </c>
      <c r="H346" s="16">
        <v>0</v>
      </c>
      <c r="I346" s="16">
        <v>2872.44</v>
      </c>
    </row>
    <row r="347" spans="1:9" s="17" customFormat="1" ht="36" customHeight="1">
      <c r="A347" s="13" t="s">
        <v>655</v>
      </c>
      <c r="B347" s="14">
        <v>4406195000125</v>
      </c>
      <c r="C347" s="15" t="s">
        <v>656</v>
      </c>
      <c r="D347" s="15" t="s">
        <v>13</v>
      </c>
      <c r="E347" s="15" t="s">
        <v>54</v>
      </c>
      <c r="F347" s="13" t="s">
        <v>657</v>
      </c>
      <c r="G347" s="16">
        <v>623.78</v>
      </c>
      <c r="H347" s="16">
        <v>0</v>
      </c>
      <c r="I347" s="16">
        <v>623.78</v>
      </c>
    </row>
    <row r="348" spans="1:9" s="17" customFormat="1" ht="54" customHeight="1">
      <c r="A348" s="13" t="s">
        <v>89</v>
      </c>
      <c r="B348" s="14">
        <v>26605545000115</v>
      </c>
      <c r="C348" s="15" t="s">
        <v>658</v>
      </c>
      <c r="D348" s="15" t="s">
        <v>32</v>
      </c>
      <c r="E348" s="15" t="s">
        <v>68</v>
      </c>
      <c r="F348" s="13" t="s">
        <v>659</v>
      </c>
      <c r="G348" s="16">
        <v>47250</v>
      </c>
      <c r="H348" s="151">
        <v>10500</v>
      </c>
      <c r="I348" s="151">
        <v>29550</v>
      </c>
    </row>
    <row r="349" spans="1:9" s="17" customFormat="1" ht="36" customHeight="1">
      <c r="A349" s="13" t="s">
        <v>150</v>
      </c>
      <c r="B349" s="14">
        <v>29979036001031</v>
      </c>
      <c r="C349" s="15" t="s">
        <v>660</v>
      </c>
      <c r="D349" s="15" t="s">
        <v>13</v>
      </c>
      <c r="E349" s="15" t="s">
        <v>54</v>
      </c>
      <c r="F349" s="13" t="s">
        <v>661</v>
      </c>
      <c r="G349" s="16">
        <v>28.67</v>
      </c>
      <c r="H349" s="16">
        <v>0</v>
      </c>
      <c r="I349" s="16">
        <v>28.67</v>
      </c>
    </row>
    <row r="350" spans="1:9" s="17" customFormat="1" ht="36" customHeight="1">
      <c r="A350" s="13" t="s">
        <v>662</v>
      </c>
      <c r="B350" s="14">
        <v>43719996204</v>
      </c>
      <c r="C350" s="15" t="s">
        <v>593</v>
      </c>
      <c r="D350" s="15" t="s">
        <v>13</v>
      </c>
      <c r="E350" s="15" t="s">
        <v>54</v>
      </c>
      <c r="F350" s="13" t="s">
        <v>663</v>
      </c>
      <c r="G350" s="16">
        <v>1364.4</v>
      </c>
      <c r="H350" s="16">
        <v>0</v>
      </c>
      <c r="I350" s="16">
        <v>1364.4</v>
      </c>
    </row>
    <row r="351" spans="1:9" s="17" customFormat="1" ht="36" customHeight="1">
      <c r="A351" s="13" t="s">
        <v>664</v>
      </c>
      <c r="B351" s="14">
        <v>74092049234</v>
      </c>
      <c r="C351" s="15" t="s">
        <v>593</v>
      </c>
      <c r="D351" s="15" t="s">
        <v>13</v>
      </c>
      <c r="E351" s="15" t="s">
        <v>54</v>
      </c>
      <c r="F351" s="13" t="s">
        <v>665</v>
      </c>
      <c r="G351" s="16">
        <v>1446.27</v>
      </c>
      <c r="H351" s="16">
        <v>0</v>
      </c>
      <c r="I351" s="16">
        <v>1446.27</v>
      </c>
    </row>
    <row r="352" spans="1:9" s="17" customFormat="1" ht="36" customHeight="1">
      <c r="A352" s="13" t="s">
        <v>340</v>
      </c>
      <c r="B352" s="14">
        <v>17693454420</v>
      </c>
      <c r="C352" s="15" t="s">
        <v>593</v>
      </c>
      <c r="D352" s="15" t="s">
        <v>13</v>
      </c>
      <c r="E352" s="15" t="s">
        <v>54</v>
      </c>
      <c r="F352" s="13" t="s">
        <v>666</v>
      </c>
      <c r="G352" s="16">
        <v>957.48</v>
      </c>
      <c r="H352" s="16">
        <v>0</v>
      </c>
      <c r="I352" s="16">
        <v>957.48</v>
      </c>
    </row>
    <row r="353" spans="1:9" s="17" customFormat="1" ht="36" customHeight="1">
      <c r="A353" s="13" t="s">
        <v>667</v>
      </c>
      <c r="B353" s="14">
        <v>81293399787</v>
      </c>
      <c r="C353" s="15" t="s">
        <v>593</v>
      </c>
      <c r="D353" s="15" t="s">
        <v>13</v>
      </c>
      <c r="E353" s="15" t="s">
        <v>54</v>
      </c>
      <c r="F353" s="13" t="s">
        <v>668</v>
      </c>
      <c r="G353" s="16">
        <v>1364.4</v>
      </c>
      <c r="H353" s="16">
        <v>0</v>
      </c>
      <c r="I353" s="16">
        <v>1364.4</v>
      </c>
    </row>
    <row r="354" spans="1:9" s="17" customFormat="1" ht="36" customHeight="1">
      <c r="A354" s="13" t="s">
        <v>669</v>
      </c>
      <c r="B354" s="14">
        <v>74607707287</v>
      </c>
      <c r="C354" s="15" t="s">
        <v>593</v>
      </c>
      <c r="D354" s="15" t="s">
        <v>13</v>
      </c>
      <c r="E354" s="15" t="s">
        <v>54</v>
      </c>
      <c r="F354" s="13" t="s">
        <v>670</v>
      </c>
      <c r="G354" s="16">
        <v>1446.27</v>
      </c>
      <c r="H354" s="16">
        <v>0</v>
      </c>
      <c r="I354" s="16">
        <v>1446.27</v>
      </c>
    </row>
    <row r="355" spans="1:9" s="17" customFormat="1" ht="36" customHeight="1">
      <c r="A355" s="13" t="s">
        <v>671</v>
      </c>
      <c r="B355" s="14">
        <v>59670460204</v>
      </c>
      <c r="C355" s="15" t="s">
        <v>593</v>
      </c>
      <c r="D355" s="15" t="s">
        <v>13</v>
      </c>
      <c r="E355" s="15" t="s">
        <v>54</v>
      </c>
      <c r="F355" s="13" t="s">
        <v>672</v>
      </c>
      <c r="G355" s="16">
        <v>1446.27</v>
      </c>
      <c r="H355" s="16">
        <v>0</v>
      </c>
      <c r="I355" s="16">
        <v>1446.27</v>
      </c>
    </row>
    <row r="356" spans="1:9" s="17" customFormat="1" ht="36" customHeight="1">
      <c r="A356" s="13" t="s">
        <v>306</v>
      </c>
      <c r="B356" s="14">
        <v>4986163000146</v>
      </c>
      <c r="C356" s="15" t="s">
        <v>673</v>
      </c>
      <c r="D356" s="15" t="s">
        <v>13</v>
      </c>
      <c r="E356" s="15" t="s">
        <v>54</v>
      </c>
      <c r="F356" s="13" t="s">
        <v>674</v>
      </c>
      <c r="G356" s="16">
        <v>691736.34</v>
      </c>
      <c r="H356" s="16">
        <v>0</v>
      </c>
      <c r="I356" s="16">
        <v>691736.34</v>
      </c>
    </row>
    <row r="357" spans="1:9" s="17" customFormat="1" ht="36" customHeight="1">
      <c r="A357" s="13" t="s">
        <v>675</v>
      </c>
      <c r="B357" s="14">
        <v>5357594000106</v>
      </c>
      <c r="C357" s="15" t="s">
        <v>676</v>
      </c>
      <c r="D357" s="15" t="s">
        <v>13</v>
      </c>
      <c r="E357" s="15" t="s">
        <v>54</v>
      </c>
      <c r="F357" s="13" t="s">
        <v>677</v>
      </c>
      <c r="G357" s="16">
        <v>126.56</v>
      </c>
      <c r="H357" s="16">
        <v>0</v>
      </c>
      <c r="I357" s="16">
        <v>126.56</v>
      </c>
    </row>
    <row r="358" spans="1:9" s="17" customFormat="1" ht="36" customHeight="1">
      <c r="A358" s="13" t="s">
        <v>460</v>
      </c>
      <c r="B358" s="14">
        <v>82845322000104</v>
      </c>
      <c r="C358" s="15" t="s">
        <v>678</v>
      </c>
      <c r="D358" s="15" t="s">
        <v>13</v>
      </c>
      <c r="E358" s="15" t="s">
        <v>54</v>
      </c>
      <c r="F358" s="13" t="s">
        <v>679</v>
      </c>
      <c r="G358" s="16">
        <v>229417.2</v>
      </c>
      <c r="H358" s="16">
        <v>0</v>
      </c>
      <c r="I358" s="16">
        <v>228919.9</v>
      </c>
    </row>
    <row r="359" spans="1:9" s="17" customFormat="1" ht="36" customHeight="1">
      <c r="A359" s="13" t="s">
        <v>680</v>
      </c>
      <c r="B359" s="14">
        <v>1756582000101</v>
      </c>
      <c r="C359" s="15" t="s">
        <v>681</v>
      </c>
      <c r="D359" s="15" t="s">
        <v>32</v>
      </c>
      <c r="E359" s="15" t="s">
        <v>68</v>
      </c>
      <c r="F359" s="13" t="s">
        <v>682</v>
      </c>
      <c r="G359" s="16">
        <v>61586.5</v>
      </c>
      <c r="H359" s="16">
        <v>0</v>
      </c>
      <c r="I359" s="16">
        <v>61586.5</v>
      </c>
    </row>
    <row r="360" spans="1:9" s="17" customFormat="1" ht="54" customHeight="1">
      <c r="A360" s="13" t="s">
        <v>552</v>
      </c>
      <c r="B360" s="14">
        <v>31658202000159</v>
      </c>
      <c r="C360" s="15" t="s">
        <v>683</v>
      </c>
      <c r="D360" s="15" t="s">
        <v>32</v>
      </c>
      <c r="E360" s="15" t="s">
        <v>68</v>
      </c>
      <c r="F360" s="13" t="s">
        <v>684</v>
      </c>
      <c r="G360" s="16">
        <v>880.97</v>
      </c>
      <c r="H360" s="16">
        <v>0</v>
      </c>
      <c r="I360" s="16">
        <v>0</v>
      </c>
    </row>
    <row r="361" spans="1:9" s="17" customFormat="1" ht="36" customHeight="1">
      <c r="A361" s="13" t="s">
        <v>644</v>
      </c>
      <c r="B361" s="14">
        <v>21512124249</v>
      </c>
      <c r="C361" s="15" t="s">
        <v>593</v>
      </c>
      <c r="D361" s="15" t="s">
        <v>13</v>
      </c>
      <c r="E361" s="15" t="s">
        <v>54</v>
      </c>
      <c r="F361" s="13" t="s">
        <v>685</v>
      </c>
      <c r="G361" s="16">
        <v>432.06</v>
      </c>
      <c r="H361" s="16">
        <v>0</v>
      </c>
      <c r="I361" s="16">
        <v>432.06</v>
      </c>
    </row>
    <row r="362" spans="1:9" s="17" customFormat="1" ht="54" customHeight="1">
      <c r="A362" s="13" t="s">
        <v>686</v>
      </c>
      <c r="B362" s="14">
        <v>80742109000133</v>
      </c>
      <c r="C362" s="15" t="s">
        <v>687</v>
      </c>
      <c r="D362" s="15" t="s">
        <v>32</v>
      </c>
      <c r="E362" s="15" t="s">
        <v>18</v>
      </c>
      <c r="F362" s="13" t="s">
        <v>688</v>
      </c>
      <c r="G362" s="16">
        <v>6900</v>
      </c>
      <c r="H362" s="16">
        <v>0</v>
      </c>
      <c r="I362" s="16">
        <v>6900</v>
      </c>
    </row>
    <row r="363" spans="1:9" s="17" customFormat="1" ht="72" customHeight="1">
      <c r="A363" s="13" t="s">
        <v>460</v>
      </c>
      <c r="B363" s="14">
        <v>82845322000104</v>
      </c>
      <c r="C363" s="15" t="s">
        <v>689</v>
      </c>
      <c r="D363" s="15" t="s">
        <v>13</v>
      </c>
      <c r="E363" s="15" t="s">
        <v>14</v>
      </c>
      <c r="F363" s="13" t="s">
        <v>690</v>
      </c>
      <c r="G363" s="16">
        <v>339728</v>
      </c>
      <c r="H363" s="16">
        <v>0</v>
      </c>
      <c r="I363" s="16">
        <v>339728</v>
      </c>
    </row>
    <row r="364" spans="1:9" s="17" customFormat="1" ht="36" customHeight="1">
      <c r="A364" s="13" t="s">
        <v>691</v>
      </c>
      <c r="B364" s="14">
        <v>34267336253</v>
      </c>
      <c r="C364" s="15" t="s">
        <v>593</v>
      </c>
      <c r="D364" s="15" t="s">
        <v>13</v>
      </c>
      <c r="E364" s="15" t="s">
        <v>54</v>
      </c>
      <c r="F364" s="13" t="s">
        <v>692</v>
      </c>
      <c r="G364" s="16">
        <v>2651.49</v>
      </c>
      <c r="H364" s="16">
        <v>0</v>
      </c>
      <c r="I364" s="16">
        <v>2651.49</v>
      </c>
    </row>
    <row r="365" spans="1:9" s="17" customFormat="1" ht="36" customHeight="1">
      <c r="A365" s="13" t="s">
        <v>693</v>
      </c>
      <c r="B365" s="14">
        <v>29216743867</v>
      </c>
      <c r="C365" s="15" t="s">
        <v>593</v>
      </c>
      <c r="D365" s="15" t="s">
        <v>13</v>
      </c>
      <c r="E365" s="15" t="s">
        <v>54</v>
      </c>
      <c r="F365" s="13" t="s">
        <v>694</v>
      </c>
      <c r="G365" s="16">
        <v>1391.54</v>
      </c>
      <c r="H365" s="16">
        <v>0</v>
      </c>
      <c r="I365" s="16">
        <v>1391.54</v>
      </c>
    </row>
    <row r="366" spans="1:9" s="17" customFormat="1" ht="72" customHeight="1">
      <c r="A366" s="13" t="s">
        <v>460</v>
      </c>
      <c r="B366" s="14">
        <v>82845322000104</v>
      </c>
      <c r="C366" s="15" t="s">
        <v>689</v>
      </c>
      <c r="D366" s="15" t="s">
        <v>13</v>
      </c>
      <c r="E366" s="15" t="s">
        <v>14</v>
      </c>
      <c r="F366" s="13" t="s">
        <v>695</v>
      </c>
      <c r="G366" s="16">
        <v>589028.36</v>
      </c>
      <c r="H366" s="16">
        <v>0</v>
      </c>
      <c r="I366" s="16">
        <v>589028.36</v>
      </c>
    </row>
    <row r="367" spans="1:9" s="17" customFormat="1" ht="72" customHeight="1">
      <c r="A367" s="13" t="s">
        <v>460</v>
      </c>
      <c r="B367" s="14">
        <v>82845322000104</v>
      </c>
      <c r="C367" s="15" t="s">
        <v>689</v>
      </c>
      <c r="D367" s="15" t="s">
        <v>13</v>
      </c>
      <c r="E367" s="15" t="s">
        <v>14</v>
      </c>
      <c r="F367" s="13" t="s">
        <v>696</v>
      </c>
      <c r="G367" s="16">
        <v>191100</v>
      </c>
      <c r="H367" s="16">
        <v>0</v>
      </c>
      <c r="I367" s="16">
        <v>191100</v>
      </c>
    </row>
    <row r="368" spans="1:9" s="17" customFormat="1" ht="72" customHeight="1">
      <c r="A368" s="13" t="s">
        <v>460</v>
      </c>
      <c r="B368" s="14">
        <v>82845322000104</v>
      </c>
      <c r="C368" s="15" t="s">
        <v>697</v>
      </c>
      <c r="D368" s="15" t="s">
        <v>13</v>
      </c>
      <c r="E368" s="15" t="s">
        <v>14</v>
      </c>
      <c r="F368" s="13" t="s">
        <v>698</v>
      </c>
      <c r="G368" s="16">
        <v>13018.16</v>
      </c>
      <c r="H368" s="16">
        <v>0</v>
      </c>
      <c r="I368" s="16">
        <v>0</v>
      </c>
    </row>
    <row r="369" spans="1:9" s="17" customFormat="1" ht="36" customHeight="1">
      <c r="A369" s="13" t="s">
        <v>123</v>
      </c>
      <c r="B369" s="14">
        <v>4153748000185</v>
      </c>
      <c r="C369" s="15" t="s">
        <v>699</v>
      </c>
      <c r="D369" s="15" t="s">
        <v>13</v>
      </c>
      <c r="E369" s="15" t="s">
        <v>54</v>
      </c>
      <c r="F369" s="13" t="s">
        <v>700</v>
      </c>
      <c r="G369" s="16">
        <v>1365022.87</v>
      </c>
      <c r="H369" s="16">
        <v>0</v>
      </c>
      <c r="I369" s="16">
        <v>1365022.87</v>
      </c>
    </row>
    <row r="370" spans="1:9" s="17" customFormat="1" ht="54" customHeight="1">
      <c r="A370" s="13" t="s">
        <v>701</v>
      </c>
      <c r="B370" s="14">
        <v>30649906000100</v>
      </c>
      <c r="C370" s="15" t="s">
        <v>702</v>
      </c>
      <c r="D370" s="15" t="s">
        <v>32</v>
      </c>
      <c r="E370" s="15" t="s">
        <v>18</v>
      </c>
      <c r="F370" s="13" t="s">
        <v>703</v>
      </c>
      <c r="G370" s="16">
        <v>1577</v>
      </c>
      <c r="H370" s="16">
        <v>0</v>
      </c>
      <c r="I370" s="16">
        <v>1577</v>
      </c>
    </row>
    <row r="371" spans="1:9" s="17" customFormat="1" ht="54" customHeight="1">
      <c r="A371" s="13" t="s">
        <v>701</v>
      </c>
      <c r="B371" s="14">
        <v>30649906000100</v>
      </c>
      <c r="C371" s="15" t="s">
        <v>704</v>
      </c>
      <c r="D371" s="15" t="s">
        <v>32</v>
      </c>
      <c r="E371" s="15" t="s">
        <v>18</v>
      </c>
      <c r="F371" s="13" t="s">
        <v>705</v>
      </c>
      <c r="G371" s="16">
        <v>220</v>
      </c>
      <c r="H371" s="16">
        <v>0</v>
      </c>
      <c r="I371" s="16">
        <v>220</v>
      </c>
    </row>
    <row r="372" spans="1:9" s="17" customFormat="1" ht="54" customHeight="1">
      <c r="A372" s="13" t="s">
        <v>706</v>
      </c>
      <c r="B372" s="14">
        <v>5767141000158</v>
      </c>
      <c r="C372" s="15" t="s">
        <v>707</v>
      </c>
      <c r="D372" s="15" t="s">
        <v>32</v>
      </c>
      <c r="E372" s="15" t="s">
        <v>18</v>
      </c>
      <c r="F372" s="13" t="s">
        <v>708</v>
      </c>
      <c r="G372" s="16">
        <v>530</v>
      </c>
      <c r="H372" s="151">
        <v>530</v>
      </c>
      <c r="I372" s="151">
        <v>530</v>
      </c>
    </row>
    <row r="373" spans="1:9" s="17" customFormat="1" ht="36" customHeight="1">
      <c r="A373" s="13" t="s">
        <v>150</v>
      </c>
      <c r="B373" s="14">
        <v>29979036001031</v>
      </c>
      <c r="C373" s="15" t="s">
        <v>660</v>
      </c>
      <c r="D373" s="15" t="s">
        <v>13</v>
      </c>
      <c r="E373" s="15" t="s">
        <v>54</v>
      </c>
      <c r="F373" s="13" t="s">
        <v>709</v>
      </c>
      <c r="G373" s="16">
        <v>7506.76</v>
      </c>
      <c r="H373" s="16">
        <v>0</v>
      </c>
      <c r="I373" s="16">
        <v>7506.76</v>
      </c>
    </row>
    <row r="374" spans="1:9" s="17" customFormat="1" ht="36" customHeight="1">
      <c r="A374" s="13" t="s">
        <v>710</v>
      </c>
      <c r="B374" s="14">
        <v>73203661268</v>
      </c>
      <c r="C374" s="15" t="s">
        <v>610</v>
      </c>
      <c r="D374" s="15" t="s">
        <v>13</v>
      </c>
      <c r="E374" s="15" t="s">
        <v>54</v>
      </c>
      <c r="F374" s="13" t="s">
        <v>711</v>
      </c>
      <c r="G374" s="16">
        <v>4000</v>
      </c>
      <c r="H374" s="16">
        <v>0</v>
      </c>
      <c r="I374" s="16">
        <v>2783.16</v>
      </c>
    </row>
    <row r="375" spans="1:9" s="17" customFormat="1" ht="36" customHeight="1">
      <c r="A375" s="13" t="s">
        <v>710</v>
      </c>
      <c r="B375" s="14">
        <v>73203661268</v>
      </c>
      <c r="C375" s="15" t="s">
        <v>610</v>
      </c>
      <c r="D375" s="15" t="s">
        <v>13</v>
      </c>
      <c r="E375" s="15" t="s">
        <v>54</v>
      </c>
      <c r="F375" s="13" t="s">
        <v>712</v>
      </c>
      <c r="G375" s="16">
        <v>4000</v>
      </c>
      <c r="H375" s="16">
        <v>0</v>
      </c>
      <c r="I375" s="16">
        <v>1400</v>
      </c>
    </row>
    <row r="376" spans="1:9" s="17" customFormat="1" ht="54" customHeight="1">
      <c r="A376" s="13" t="s">
        <v>713</v>
      </c>
      <c r="B376" s="14">
        <v>2602747000145</v>
      </c>
      <c r="C376" s="15" t="s">
        <v>714</v>
      </c>
      <c r="D376" s="15" t="s">
        <v>32</v>
      </c>
      <c r="E376" s="15" t="s">
        <v>18</v>
      </c>
      <c r="F376" s="13" t="s">
        <v>715</v>
      </c>
      <c r="G376" s="16">
        <v>309.49</v>
      </c>
      <c r="H376" s="16">
        <v>0</v>
      </c>
      <c r="I376" s="16">
        <v>0</v>
      </c>
    </row>
    <row r="377" spans="1:9" s="17" customFormat="1" ht="36" customHeight="1">
      <c r="A377" s="13" t="s">
        <v>716</v>
      </c>
      <c r="B377" s="14">
        <v>62413180206</v>
      </c>
      <c r="C377" s="15" t="s">
        <v>593</v>
      </c>
      <c r="D377" s="15" t="s">
        <v>13</v>
      </c>
      <c r="E377" s="15" t="s">
        <v>54</v>
      </c>
      <c r="F377" s="13" t="s">
        <v>717</v>
      </c>
      <c r="G377" s="16">
        <v>864.13</v>
      </c>
      <c r="H377" s="16">
        <v>0</v>
      </c>
      <c r="I377" s="16">
        <v>0</v>
      </c>
    </row>
    <row r="378" spans="1:9" s="17" customFormat="1" ht="36" customHeight="1">
      <c r="A378" s="13" t="s">
        <v>530</v>
      </c>
      <c r="B378" s="14">
        <v>40432544000147</v>
      </c>
      <c r="C378" s="15" t="s">
        <v>718</v>
      </c>
      <c r="D378" s="15" t="s">
        <v>13</v>
      </c>
      <c r="E378" s="15" t="s">
        <v>54</v>
      </c>
      <c r="F378" s="13" t="s">
        <v>719</v>
      </c>
      <c r="G378" s="16">
        <v>68.52</v>
      </c>
      <c r="H378" s="16">
        <v>0</v>
      </c>
      <c r="I378" s="16">
        <v>68.52</v>
      </c>
    </row>
    <row r="379" spans="1:9" s="17" customFormat="1" ht="36" customHeight="1">
      <c r="A379" s="13" t="s">
        <v>530</v>
      </c>
      <c r="B379" s="14">
        <v>40432544000147</v>
      </c>
      <c r="C379" s="15" t="s">
        <v>718</v>
      </c>
      <c r="D379" s="15" t="s">
        <v>13</v>
      </c>
      <c r="E379" s="15" t="s">
        <v>54</v>
      </c>
      <c r="F379" s="13" t="s">
        <v>720</v>
      </c>
      <c r="G379" s="16">
        <v>256.07</v>
      </c>
      <c r="H379" s="16">
        <v>0</v>
      </c>
      <c r="I379" s="16">
        <v>256.07</v>
      </c>
    </row>
    <row r="380" spans="1:9" s="17" customFormat="1" ht="36" customHeight="1">
      <c r="A380" s="13" t="s">
        <v>530</v>
      </c>
      <c r="B380" s="14">
        <v>40432544000147</v>
      </c>
      <c r="C380" s="15" t="s">
        <v>718</v>
      </c>
      <c r="D380" s="15" t="s">
        <v>13</v>
      </c>
      <c r="E380" s="15" t="s">
        <v>54</v>
      </c>
      <c r="F380" s="13" t="s">
        <v>721</v>
      </c>
      <c r="G380" s="16">
        <v>2.82</v>
      </c>
      <c r="H380" s="16">
        <v>0</v>
      </c>
      <c r="I380" s="16">
        <v>2.82</v>
      </c>
    </row>
    <row r="381" spans="1:9" s="17" customFormat="1" ht="36" customHeight="1">
      <c r="A381" s="13" t="s">
        <v>530</v>
      </c>
      <c r="B381" s="14">
        <v>40432544000147</v>
      </c>
      <c r="C381" s="15" t="s">
        <v>718</v>
      </c>
      <c r="D381" s="15" t="s">
        <v>13</v>
      </c>
      <c r="E381" s="15" t="s">
        <v>54</v>
      </c>
      <c r="F381" s="13" t="s">
        <v>722</v>
      </c>
      <c r="G381" s="16">
        <v>37.56</v>
      </c>
      <c r="H381" s="16">
        <v>0</v>
      </c>
      <c r="I381" s="16">
        <v>37.56</v>
      </c>
    </row>
    <row r="382" spans="1:9" s="17" customFormat="1" ht="36" customHeight="1">
      <c r="A382" s="13" t="s">
        <v>530</v>
      </c>
      <c r="B382" s="14">
        <v>40432544000147</v>
      </c>
      <c r="C382" s="15" t="s">
        <v>718</v>
      </c>
      <c r="D382" s="15" t="s">
        <v>13</v>
      </c>
      <c r="E382" s="15" t="s">
        <v>54</v>
      </c>
      <c r="F382" s="13" t="s">
        <v>723</v>
      </c>
      <c r="G382" s="16">
        <v>16.3</v>
      </c>
      <c r="H382" s="16">
        <v>0</v>
      </c>
      <c r="I382" s="16">
        <v>16.3</v>
      </c>
    </row>
    <row r="383" spans="1:9" s="17" customFormat="1" ht="36" customHeight="1">
      <c r="A383" s="13" t="s">
        <v>61</v>
      </c>
      <c r="B383" s="14">
        <v>10602740000151</v>
      </c>
      <c r="C383" s="15" t="s">
        <v>724</v>
      </c>
      <c r="D383" s="15" t="s">
        <v>13</v>
      </c>
      <c r="E383" s="15" t="s">
        <v>54</v>
      </c>
      <c r="F383" s="13" t="s">
        <v>725</v>
      </c>
      <c r="G383" s="16">
        <v>45280</v>
      </c>
      <c r="H383" s="16">
        <v>0</v>
      </c>
      <c r="I383" s="16">
        <v>26400</v>
      </c>
    </row>
    <row r="384" spans="1:9" s="17" customFormat="1" ht="54" customHeight="1">
      <c r="A384" s="13" t="s">
        <v>726</v>
      </c>
      <c r="B384" s="14">
        <v>22614545000120</v>
      </c>
      <c r="C384" s="15" t="s">
        <v>727</v>
      </c>
      <c r="D384" s="15" t="s">
        <v>32</v>
      </c>
      <c r="E384" s="15" t="s">
        <v>18</v>
      </c>
      <c r="F384" s="13" t="s">
        <v>728</v>
      </c>
      <c r="G384" s="16">
        <v>750</v>
      </c>
      <c r="H384" s="16">
        <v>0</v>
      </c>
      <c r="I384" s="16">
        <v>750</v>
      </c>
    </row>
    <row r="385" spans="1:9" s="17" customFormat="1" ht="36" customHeight="1">
      <c r="A385" s="13" t="s">
        <v>655</v>
      </c>
      <c r="B385" s="14">
        <v>4406195000125</v>
      </c>
      <c r="C385" s="15" t="s">
        <v>729</v>
      </c>
      <c r="D385" s="15" t="s">
        <v>13</v>
      </c>
      <c r="E385" s="15" t="s">
        <v>54</v>
      </c>
      <c r="F385" s="13" t="s">
        <v>730</v>
      </c>
      <c r="G385" s="16">
        <v>569.3100000000001</v>
      </c>
      <c r="H385" s="16">
        <v>0</v>
      </c>
      <c r="I385" s="16">
        <v>569.3100000000001</v>
      </c>
    </row>
    <row r="386" spans="1:9" s="17" customFormat="1" ht="36" customHeight="1">
      <c r="A386" s="13" t="s">
        <v>150</v>
      </c>
      <c r="B386" s="14">
        <v>29979036001031</v>
      </c>
      <c r="C386" s="15" t="s">
        <v>660</v>
      </c>
      <c r="D386" s="15" t="s">
        <v>13</v>
      </c>
      <c r="E386" s="15" t="s">
        <v>54</v>
      </c>
      <c r="F386" s="13" t="s">
        <v>731</v>
      </c>
      <c r="G386" s="16">
        <v>80.68</v>
      </c>
      <c r="H386" s="16">
        <v>0</v>
      </c>
      <c r="I386" s="16">
        <v>80.68</v>
      </c>
    </row>
    <row r="387" spans="1:9" s="17" customFormat="1" ht="36" customHeight="1">
      <c r="A387" s="13" t="s">
        <v>655</v>
      </c>
      <c r="B387" s="14">
        <v>4406195000125</v>
      </c>
      <c r="C387" s="15" t="s">
        <v>729</v>
      </c>
      <c r="D387" s="15" t="s">
        <v>13</v>
      </c>
      <c r="E387" s="15" t="s">
        <v>54</v>
      </c>
      <c r="F387" s="13" t="s">
        <v>732</v>
      </c>
      <c r="G387" s="16">
        <v>596.54</v>
      </c>
      <c r="H387" s="16">
        <v>0</v>
      </c>
      <c r="I387" s="16">
        <v>596.54</v>
      </c>
    </row>
    <row r="388" spans="1:9" s="17" customFormat="1" ht="36" customHeight="1">
      <c r="A388" s="13" t="s">
        <v>552</v>
      </c>
      <c r="B388" s="14">
        <v>31658202000159</v>
      </c>
      <c r="C388" s="15" t="s">
        <v>733</v>
      </c>
      <c r="D388" s="15" t="s">
        <v>32</v>
      </c>
      <c r="E388" s="15" t="s">
        <v>68</v>
      </c>
      <c r="F388" s="13" t="s">
        <v>734</v>
      </c>
      <c r="G388" s="16">
        <v>880.97</v>
      </c>
      <c r="H388" s="16">
        <v>0</v>
      </c>
      <c r="I388" s="16">
        <v>880.97</v>
      </c>
    </row>
    <row r="389" spans="1:9" s="17" customFormat="1" ht="36" customHeight="1">
      <c r="A389" s="13" t="s">
        <v>530</v>
      </c>
      <c r="B389" s="14">
        <v>40432544000147</v>
      </c>
      <c r="C389" s="15" t="s">
        <v>735</v>
      </c>
      <c r="D389" s="15" t="s">
        <v>13</v>
      </c>
      <c r="E389" s="15" t="s">
        <v>54</v>
      </c>
      <c r="F389" s="13" t="s">
        <v>736</v>
      </c>
      <c r="G389" s="16">
        <v>71.91</v>
      </c>
      <c r="H389" s="16">
        <v>0</v>
      </c>
      <c r="I389" s="16">
        <v>71.91</v>
      </c>
    </row>
    <row r="390" spans="1:9" s="17" customFormat="1" ht="36" customHeight="1">
      <c r="A390" s="13" t="s">
        <v>530</v>
      </c>
      <c r="B390" s="14">
        <v>40432544000147</v>
      </c>
      <c r="C390" s="15" t="s">
        <v>735</v>
      </c>
      <c r="D390" s="15" t="s">
        <v>13</v>
      </c>
      <c r="E390" s="15" t="s">
        <v>54</v>
      </c>
      <c r="F390" s="13" t="s">
        <v>737</v>
      </c>
      <c r="G390" s="16">
        <v>143.74</v>
      </c>
      <c r="H390" s="16">
        <v>0</v>
      </c>
      <c r="I390" s="16">
        <v>143.74</v>
      </c>
    </row>
    <row r="391" spans="1:9" s="17" customFormat="1" ht="36" customHeight="1">
      <c r="A391" s="13" t="s">
        <v>637</v>
      </c>
      <c r="B391" s="14">
        <v>61605522287</v>
      </c>
      <c r="C391" s="15" t="s">
        <v>593</v>
      </c>
      <c r="D391" s="15" t="s">
        <v>13</v>
      </c>
      <c r="E391" s="15" t="s">
        <v>54</v>
      </c>
      <c r="F391" s="13" t="s">
        <v>738</v>
      </c>
      <c r="G391" s="16">
        <v>7713.44</v>
      </c>
      <c r="H391" s="16">
        <v>0</v>
      </c>
      <c r="I391" s="16">
        <v>7713.44</v>
      </c>
    </row>
    <row r="392" spans="1:9" s="17" customFormat="1" ht="54" customHeight="1">
      <c r="A392" s="13" t="s">
        <v>739</v>
      </c>
      <c r="B392" s="14">
        <v>15809110000176</v>
      </c>
      <c r="C392" s="15" t="s">
        <v>740</v>
      </c>
      <c r="D392" s="15" t="s">
        <v>32</v>
      </c>
      <c r="E392" s="15" t="s">
        <v>18</v>
      </c>
      <c r="F392" s="13" t="s">
        <v>741</v>
      </c>
      <c r="G392" s="16">
        <v>2855.59</v>
      </c>
      <c r="H392" s="16">
        <v>0</v>
      </c>
      <c r="I392" s="16">
        <v>0</v>
      </c>
    </row>
    <row r="393" spans="1:9" s="17" customFormat="1" ht="36" customHeight="1">
      <c r="A393" s="13" t="s">
        <v>530</v>
      </c>
      <c r="B393" s="14">
        <v>40432544000147</v>
      </c>
      <c r="C393" s="15" t="s">
        <v>742</v>
      </c>
      <c r="D393" s="15" t="s">
        <v>13</v>
      </c>
      <c r="E393" s="15" t="s">
        <v>54</v>
      </c>
      <c r="F393" s="13" t="s">
        <v>743</v>
      </c>
      <c r="G393" s="16">
        <v>226.5</v>
      </c>
      <c r="H393" s="16">
        <v>0</v>
      </c>
      <c r="I393" s="16">
        <v>226.5</v>
      </c>
    </row>
    <row r="394" spans="1:9" s="17" customFormat="1" ht="36" customHeight="1">
      <c r="A394" s="13" t="s">
        <v>530</v>
      </c>
      <c r="B394" s="14">
        <v>40432544000147</v>
      </c>
      <c r="C394" s="15" t="s">
        <v>744</v>
      </c>
      <c r="D394" s="15" t="s">
        <v>13</v>
      </c>
      <c r="E394" s="15" t="s">
        <v>54</v>
      </c>
      <c r="F394" s="13" t="s">
        <v>745</v>
      </c>
      <c r="G394" s="16">
        <v>2.95</v>
      </c>
      <c r="H394" s="16">
        <v>0</v>
      </c>
      <c r="I394" s="16">
        <v>2.95</v>
      </c>
    </row>
    <row r="395" spans="1:9" s="17" customFormat="1" ht="36" customHeight="1">
      <c r="A395" s="13" t="s">
        <v>655</v>
      </c>
      <c r="B395" s="14">
        <v>4406195000125</v>
      </c>
      <c r="C395" s="15" t="s">
        <v>746</v>
      </c>
      <c r="D395" s="15" t="s">
        <v>13</v>
      </c>
      <c r="E395" s="15" t="s">
        <v>54</v>
      </c>
      <c r="F395" s="13" t="s">
        <v>747</v>
      </c>
      <c r="G395" s="16">
        <v>596.54</v>
      </c>
      <c r="H395" s="16">
        <v>0</v>
      </c>
      <c r="I395" s="16">
        <v>596.54</v>
      </c>
    </row>
    <row r="396" spans="1:9" s="17" customFormat="1" ht="36" customHeight="1">
      <c r="A396" s="13" t="s">
        <v>748</v>
      </c>
      <c r="B396" s="14">
        <v>4597340000100</v>
      </c>
      <c r="C396" s="15" t="s">
        <v>749</v>
      </c>
      <c r="D396" s="15" t="s">
        <v>13</v>
      </c>
      <c r="E396" s="15" t="s">
        <v>54</v>
      </c>
      <c r="F396" s="13" t="s">
        <v>750</v>
      </c>
      <c r="G396" s="16">
        <v>1495.64</v>
      </c>
      <c r="H396" s="16">
        <v>0</v>
      </c>
      <c r="I396" s="16">
        <v>1495.64</v>
      </c>
    </row>
    <row r="397" spans="1:9" s="17" customFormat="1" ht="54" customHeight="1">
      <c r="A397" s="13" t="s">
        <v>58</v>
      </c>
      <c r="B397" s="14">
        <v>7783832000170</v>
      </c>
      <c r="C397" s="15" t="s">
        <v>751</v>
      </c>
      <c r="D397" s="15" t="s">
        <v>13</v>
      </c>
      <c r="E397" s="15" t="s">
        <v>54</v>
      </c>
      <c r="F397" s="13" t="s">
        <v>752</v>
      </c>
      <c r="G397" s="16">
        <v>322173.34</v>
      </c>
      <c r="H397" s="16">
        <v>0</v>
      </c>
      <c r="I397" s="16">
        <v>215157.56</v>
      </c>
    </row>
    <row r="398" spans="1:9" s="17" customFormat="1" ht="36" customHeight="1">
      <c r="A398" s="13" t="s">
        <v>507</v>
      </c>
      <c r="B398" s="14">
        <v>32301602000175</v>
      </c>
      <c r="C398" s="15" t="s">
        <v>753</v>
      </c>
      <c r="D398" s="15" t="s">
        <v>32</v>
      </c>
      <c r="E398" s="15" t="s">
        <v>68</v>
      </c>
      <c r="F398" s="13" t="s">
        <v>754</v>
      </c>
      <c r="G398" s="16">
        <v>3646.2</v>
      </c>
      <c r="H398" s="16">
        <v>0</v>
      </c>
      <c r="I398" s="16">
        <v>0</v>
      </c>
    </row>
    <row r="399" spans="1:9" s="17" customFormat="1" ht="36" customHeight="1">
      <c r="A399" s="13" t="s">
        <v>755</v>
      </c>
      <c r="B399" s="14">
        <v>29427609000123</v>
      </c>
      <c r="C399" s="15" t="s">
        <v>753</v>
      </c>
      <c r="D399" s="15" t="s">
        <v>32</v>
      </c>
      <c r="E399" s="15" t="s">
        <v>68</v>
      </c>
      <c r="F399" s="13" t="s">
        <v>756</v>
      </c>
      <c r="G399" s="16">
        <v>15098.4</v>
      </c>
      <c r="H399" s="16">
        <v>0</v>
      </c>
      <c r="I399" s="16">
        <v>15098.4</v>
      </c>
    </row>
    <row r="400" spans="1:9" s="17" customFormat="1" ht="36" customHeight="1">
      <c r="A400" s="13" t="s">
        <v>510</v>
      </c>
      <c r="B400" s="14">
        <v>28685863000169</v>
      </c>
      <c r="C400" s="15" t="s">
        <v>753</v>
      </c>
      <c r="D400" s="15" t="s">
        <v>32</v>
      </c>
      <c r="E400" s="15" t="s">
        <v>68</v>
      </c>
      <c r="F400" s="13" t="s">
        <v>757</v>
      </c>
      <c r="G400" s="16">
        <v>8215.2</v>
      </c>
      <c r="H400" s="16">
        <v>0</v>
      </c>
      <c r="I400" s="16">
        <v>0</v>
      </c>
    </row>
    <row r="401" spans="1:9" s="17" customFormat="1" ht="36" customHeight="1">
      <c r="A401" s="13" t="s">
        <v>474</v>
      </c>
      <c r="B401" s="14">
        <v>17615848000128</v>
      </c>
      <c r="C401" s="15" t="s">
        <v>758</v>
      </c>
      <c r="D401" s="15" t="s">
        <v>32</v>
      </c>
      <c r="E401" s="15" t="s">
        <v>68</v>
      </c>
      <c r="F401" s="13" t="s">
        <v>759</v>
      </c>
      <c r="G401" s="16">
        <v>900</v>
      </c>
      <c r="H401" s="16">
        <v>0</v>
      </c>
      <c r="I401" s="16">
        <v>0</v>
      </c>
    </row>
    <row r="402" spans="1:9" s="17" customFormat="1" ht="90" customHeight="1">
      <c r="A402" s="13" t="s">
        <v>760</v>
      </c>
      <c r="B402" s="14">
        <v>10525127000188</v>
      </c>
      <c r="C402" s="15" t="s">
        <v>761</v>
      </c>
      <c r="D402" s="15" t="s">
        <v>32</v>
      </c>
      <c r="E402" s="15" t="s">
        <v>68</v>
      </c>
      <c r="F402" s="13" t="s">
        <v>762</v>
      </c>
      <c r="G402" s="16">
        <v>5514.07</v>
      </c>
      <c r="H402" s="151">
        <v>3717.95</v>
      </c>
      <c r="I402" s="151">
        <v>3717.95</v>
      </c>
    </row>
    <row r="403" spans="1:9" s="17" customFormat="1" ht="36" customHeight="1">
      <c r="A403" s="13" t="s">
        <v>763</v>
      </c>
      <c r="B403" s="14">
        <v>30865611000163</v>
      </c>
      <c r="C403" s="15" t="s">
        <v>764</v>
      </c>
      <c r="D403" s="15" t="s">
        <v>32</v>
      </c>
      <c r="E403" s="15" t="s">
        <v>68</v>
      </c>
      <c r="F403" s="13" t="s">
        <v>765</v>
      </c>
      <c r="G403" s="16">
        <v>18860</v>
      </c>
      <c r="H403" s="16">
        <v>0</v>
      </c>
      <c r="I403" s="16">
        <v>18860</v>
      </c>
    </row>
    <row r="404" spans="1:9" s="17" customFormat="1" ht="36" customHeight="1">
      <c r="A404" s="13" t="s">
        <v>133</v>
      </c>
      <c r="B404" s="14" t="s">
        <v>134</v>
      </c>
      <c r="C404" s="15" t="s">
        <v>135</v>
      </c>
      <c r="D404" s="15" t="s">
        <v>13</v>
      </c>
      <c r="E404" s="15" t="s">
        <v>54</v>
      </c>
      <c r="F404" s="13" t="s">
        <v>766</v>
      </c>
      <c r="G404" s="16">
        <v>5413184.12</v>
      </c>
      <c r="H404" s="16">
        <v>0</v>
      </c>
      <c r="I404" s="16">
        <v>5411640.57</v>
      </c>
    </row>
    <row r="405" spans="1:9" s="17" customFormat="1" ht="36" customHeight="1">
      <c r="A405" s="13" t="s">
        <v>133</v>
      </c>
      <c r="B405" s="14" t="s">
        <v>134</v>
      </c>
      <c r="C405" s="15" t="s">
        <v>135</v>
      </c>
      <c r="D405" s="15" t="s">
        <v>13</v>
      </c>
      <c r="E405" s="15" t="s">
        <v>54</v>
      </c>
      <c r="F405" s="13" t="s">
        <v>767</v>
      </c>
      <c r="G405" s="16">
        <v>4376317.28</v>
      </c>
      <c r="H405" s="16">
        <v>0</v>
      </c>
      <c r="I405" s="16">
        <v>4376317.28</v>
      </c>
    </row>
    <row r="406" spans="1:9" s="17" customFormat="1" ht="36" customHeight="1">
      <c r="A406" s="13" t="s">
        <v>133</v>
      </c>
      <c r="B406" s="14" t="s">
        <v>134</v>
      </c>
      <c r="C406" s="15" t="s">
        <v>135</v>
      </c>
      <c r="D406" s="15" t="s">
        <v>13</v>
      </c>
      <c r="E406" s="15" t="s">
        <v>54</v>
      </c>
      <c r="F406" s="13" t="s">
        <v>768</v>
      </c>
      <c r="G406" s="16">
        <v>1153232.57</v>
      </c>
      <c r="H406" s="16">
        <v>0</v>
      </c>
      <c r="I406" s="16">
        <v>1153232.57</v>
      </c>
    </row>
    <row r="407" spans="1:9" s="17" customFormat="1" ht="36" customHeight="1">
      <c r="A407" s="13" t="s">
        <v>133</v>
      </c>
      <c r="B407" s="14" t="s">
        <v>134</v>
      </c>
      <c r="C407" s="15" t="s">
        <v>135</v>
      </c>
      <c r="D407" s="15" t="s">
        <v>13</v>
      </c>
      <c r="E407" s="15" t="s">
        <v>54</v>
      </c>
      <c r="F407" s="13" t="s">
        <v>769</v>
      </c>
      <c r="G407" s="16">
        <v>1101099.96</v>
      </c>
      <c r="H407" s="16">
        <v>0</v>
      </c>
      <c r="I407" s="16">
        <v>1101099.96</v>
      </c>
    </row>
    <row r="408" spans="1:9" s="17" customFormat="1" ht="36" customHeight="1">
      <c r="A408" s="13" t="s">
        <v>133</v>
      </c>
      <c r="B408" s="14" t="s">
        <v>134</v>
      </c>
      <c r="C408" s="15" t="s">
        <v>135</v>
      </c>
      <c r="D408" s="15" t="s">
        <v>13</v>
      </c>
      <c r="E408" s="15" t="s">
        <v>54</v>
      </c>
      <c r="F408" s="13" t="s">
        <v>770</v>
      </c>
      <c r="G408" s="16">
        <v>206308.3</v>
      </c>
      <c r="H408" s="16">
        <v>0</v>
      </c>
      <c r="I408" s="16">
        <v>206308.3</v>
      </c>
    </row>
    <row r="409" spans="1:9" s="17" customFormat="1" ht="36" customHeight="1">
      <c r="A409" s="13" t="s">
        <v>133</v>
      </c>
      <c r="B409" s="14" t="s">
        <v>134</v>
      </c>
      <c r="C409" s="15" t="s">
        <v>135</v>
      </c>
      <c r="D409" s="15" t="s">
        <v>13</v>
      </c>
      <c r="E409" s="15" t="s">
        <v>54</v>
      </c>
      <c r="F409" s="13" t="s">
        <v>771</v>
      </c>
      <c r="G409" s="16">
        <v>186419.32</v>
      </c>
      <c r="H409" s="16">
        <v>0</v>
      </c>
      <c r="I409" s="16">
        <v>186419.32</v>
      </c>
    </row>
    <row r="410" spans="1:9" s="17" customFormat="1" ht="36" customHeight="1">
      <c r="A410" s="13" t="s">
        <v>133</v>
      </c>
      <c r="B410" s="14" t="s">
        <v>134</v>
      </c>
      <c r="C410" s="15" t="s">
        <v>135</v>
      </c>
      <c r="D410" s="15" t="s">
        <v>13</v>
      </c>
      <c r="E410" s="15" t="s">
        <v>54</v>
      </c>
      <c r="F410" s="13" t="s">
        <v>772</v>
      </c>
      <c r="G410" s="16">
        <v>164139.09</v>
      </c>
      <c r="H410" s="16">
        <v>0</v>
      </c>
      <c r="I410" s="16">
        <v>164139.09</v>
      </c>
    </row>
    <row r="411" spans="1:9" s="17" customFormat="1" ht="36" customHeight="1">
      <c r="A411" s="13" t="s">
        <v>133</v>
      </c>
      <c r="B411" s="14" t="s">
        <v>134</v>
      </c>
      <c r="C411" s="15" t="s">
        <v>135</v>
      </c>
      <c r="D411" s="15" t="s">
        <v>13</v>
      </c>
      <c r="E411" s="15" t="s">
        <v>54</v>
      </c>
      <c r="F411" s="13" t="s">
        <v>773</v>
      </c>
      <c r="G411" s="16">
        <v>101301.07</v>
      </c>
      <c r="H411" s="16">
        <v>0</v>
      </c>
      <c r="I411" s="16">
        <v>101301.07</v>
      </c>
    </row>
    <row r="412" spans="1:9" s="17" customFormat="1" ht="36" customHeight="1">
      <c r="A412" s="13" t="s">
        <v>133</v>
      </c>
      <c r="B412" s="14" t="s">
        <v>134</v>
      </c>
      <c r="C412" s="15" t="s">
        <v>135</v>
      </c>
      <c r="D412" s="15" t="s">
        <v>13</v>
      </c>
      <c r="E412" s="15" t="s">
        <v>54</v>
      </c>
      <c r="F412" s="13" t="s">
        <v>774</v>
      </c>
      <c r="G412" s="16">
        <v>98824.99</v>
      </c>
      <c r="H412" s="16">
        <v>0</v>
      </c>
      <c r="I412" s="16">
        <v>98824.99</v>
      </c>
    </row>
    <row r="413" spans="1:9" s="17" customFormat="1" ht="36" customHeight="1">
      <c r="A413" s="13" t="s">
        <v>133</v>
      </c>
      <c r="B413" s="14" t="s">
        <v>134</v>
      </c>
      <c r="C413" s="15" t="s">
        <v>135</v>
      </c>
      <c r="D413" s="15" t="s">
        <v>13</v>
      </c>
      <c r="E413" s="15" t="s">
        <v>54</v>
      </c>
      <c r="F413" s="13" t="s">
        <v>775</v>
      </c>
      <c r="G413" s="16">
        <v>28469.72</v>
      </c>
      <c r="H413" s="16">
        <v>0</v>
      </c>
      <c r="I413" s="16">
        <v>28469.72</v>
      </c>
    </row>
    <row r="414" spans="1:9" s="17" customFormat="1" ht="36" customHeight="1">
      <c r="A414" s="13" t="s">
        <v>133</v>
      </c>
      <c r="B414" s="14" t="s">
        <v>134</v>
      </c>
      <c r="C414" s="15" t="s">
        <v>135</v>
      </c>
      <c r="D414" s="15" t="s">
        <v>13</v>
      </c>
      <c r="E414" s="15" t="s">
        <v>54</v>
      </c>
      <c r="F414" s="13" t="s">
        <v>776</v>
      </c>
      <c r="G414" s="16">
        <v>17548.010000000002</v>
      </c>
      <c r="H414" s="16">
        <v>0</v>
      </c>
      <c r="I414" s="16">
        <v>17548.010000000002</v>
      </c>
    </row>
    <row r="415" spans="1:9" s="17" customFormat="1" ht="36" customHeight="1">
      <c r="A415" s="13" t="s">
        <v>133</v>
      </c>
      <c r="B415" s="14" t="s">
        <v>134</v>
      </c>
      <c r="C415" s="15" t="s">
        <v>135</v>
      </c>
      <c r="D415" s="15" t="s">
        <v>13</v>
      </c>
      <c r="E415" s="15" t="s">
        <v>54</v>
      </c>
      <c r="F415" s="13" t="s">
        <v>777</v>
      </c>
      <c r="G415" s="16">
        <v>10522.97</v>
      </c>
      <c r="H415" s="16">
        <v>0</v>
      </c>
      <c r="I415" s="16">
        <v>10522.97</v>
      </c>
    </row>
    <row r="416" spans="1:9" s="17" customFormat="1" ht="36" customHeight="1">
      <c r="A416" s="13" t="s">
        <v>133</v>
      </c>
      <c r="B416" s="14" t="s">
        <v>134</v>
      </c>
      <c r="C416" s="15" t="s">
        <v>135</v>
      </c>
      <c r="D416" s="15" t="s">
        <v>13</v>
      </c>
      <c r="E416" s="15" t="s">
        <v>54</v>
      </c>
      <c r="F416" s="13" t="s">
        <v>778</v>
      </c>
      <c r="G416" s="16">
        <v>4480.63</v>
      </c>
      <c r="H416" s="16">
        <v>0</v>
      </c>
      <c r="I416" s="16">
        <v>4480.63</v>
      </c>
    </row>
    <row r="417" spans="1:9" s="17" customFormat="1" ht="36" customHeight="1">
      <c r="A417" s="13" t="s">
        <v>133</v>
      </c>
      <c r="B417" s="14" t="s">
        <v>134</v>
      </c>
      <c r="C417" s="15" t="s">
        <v>135</v>
      </c>
      <c r="D417" s="15" t="s">
        <v>13</v>
      </c>
      <c r="E417" s="15" t="s">
        <v>54</v>
      </c>
      <c r="F417" s="13" t="s">
        <v>779</v>
      </c>
      <c r="G417" s="16">
        <v>1365.89</v>
      </c>
      <c r="H417" s="16">
        <v>0</v>
      </c>
      <c r="I417" s="16">
        <v>1365.89</v>
      </c>
    </row>
    <row r="418" spans="1:9" s="17" customFormat="1" ht="36" customHeight="1">
      <c r="A418" s="13" t="s">
        <v>150</v>
      </c>
      <c r="B418" s="14">
        <v>29979036001031</v>
      </c>
      <c r="C418" s="15" t="s">
        <v>660</v>
      </c>
      <c r="D418" s="15" t="s">
        <v>13</v>
      </c>
      <c r="E418" s="15" t="s">
        <v>54</v>
      </c>
      <c r="F418" s="13" t="s">
        <v>780</v>
      </c>
      <c r="G418" s="16">
        <v>145199.75</v>
      </c>
      <c r="H418" s="16">
        <v>0</v>
      </c>
      <c r="I418" s="16">
        <v>144785.4</v>
      </c>
    </row>
    <row r="419" spans="1:9" s="17" customFormat="1" ht="36" customHeight="1">
      <c r="A419" s="13" t="s">
        <v>150</v>
      </c>
      <c r="B419" s="14">
        <v>29979036001031</v>
      </c>
      <c r="C419" s="15" t="s">
        <v>660</v>
      </c>
      <c r="D419" s="15" t="s">
        <v>13</v>
      </c>
      <c r="E419" s="15" t="s">
        <v>54</v>
      </c>
      <c r="F419" s="13" t="s">
        <v>781</v>
      </c>
      <c r="G419" s="16">
        <v>138.11</v>
      </c>
      <c r="H419" s="16">
        <v>0</v>
      </c>
      <c r="I419" s="16">
        <v>138.11</v>
      </c>
    </row>
    <row r="420" spans="1:9" s="17" customFormat="1" ht="36" customHeight="1">
      <c r="A420" s="13" t="s">
        <v>133</v>
      </c>
      <c r="B420" s="14" t="s">
        <v>134</v>
      </c>
      <c r="C420" s="15" t="s">
        <v>190</v>
      </c>
      <c r="D420" s="15" t="s">
        <v>13</v>
      </c>
      <c r="E420" s="15" t="s">
        <v>54</v>
      </c>
      <c r="F420" s="13" t="s">
        <v>782</v>
      </c>
      <c r="G420" s="16">
        <v>550000</v>
      </c>
      <c r="H420" s="16">
        <v>0</v>
      </c>
      <c r="I420" s="16">
        <v>550000</v>
      </c>
    </row>
    <row r="421" spans="1:9" s="17" customFormat="1" ht="36" customHeight="1">
      <c r="A421" s="13" t="s">
        <v>133</v>
      </c>
      <c r="B421" s="14" t="s">
        <v>134</v>
      </c>
      <c r="C421" s="15" t="s">
        <v>135</v>
      </c>
      <c r="D421" s="15" t="s">
        <v>13</v>
      </c>
      <c r="E421" s="15" t="s">
        <v>54</v>
      </c>
      <c r="F421" s="13" t="s">
        <v>783</v>
      </c>
      <c r="G421" s="16">
        <v>423550.72</v>
      </c>
      <c r="H421" s="16">
        <v>0</v>
      </c>
      <c r="I421" s="16">
        <v>423550.72</v>
      </c>
    </row>
    <row r="422" spans="1:9" s="17" customFormat="1" ht="36" customHeight="1">
      <c r="A422" s="13" t="s">
        <v>133</v>
      </c>
      <c r="B422" s="14" t="s">
        <v>134</v>
      </c>
      <c r="C422" s="15" t="s">
        <v>135</v>
      </c>
      <c r="D422" s="15" t="s">
        <v>13</v>
      </c>
      <c r="E422" s="15" t="s">
        <v>54</v>
      </c>
      <c r="F422" s="13" t="s">
        <v>784</v>
      </c>
      <c r="G422" s="16">
        <v>333644.28</v>
      </c>
      <c r="H422" s="16">
        <v>0</v>
      </c>
      <c r="I422" s="16">
        <v>333644.28</v>
      </c>
    </row>
    <row r="423" spans="1:9" s="17" customFormat="1" ht="36" customHeight="1">
      <c r="A423" s="13" t="s">
        <v>133</v>
      </c>
      <c r="B423" s="14" t="s">
        <v>134</v>
      </c>
      <c r="C423" s="15" t="s">
        <v>135</v>
      </c>
      <c r="D423" s="15" t="s">
        <v>13</v>
      </c>
      <c r="E423" s="15" t="s">
        <v>54</v>
      </c>
      <c r="F423" s="13" t="s">
        <v>785</v>
      </c>
      <c r="G423" s="16">
        <v>163420.97</v>
      </c>
      <c r="H423" s="16">
        <v>0</v>
      </c>
      <c r="I423" s="16">
        <v>163420.97</v>
      </c>
    </row>
    <row r="424" spans="1:9" s="17" customFormat="1" ht="36" customHeight="1">
      <c r="A424" s="13" t="s">
        <v>133</v>
      </c>
      <c r="B424" s="14" t="s">
        <v>134</v>
      </c>
      <c r="C424" s="15" t="s">
        <v>135</v>
      </c>
      <c r="D424" s="15" t="s">
        <v>13</v>
      </c>
      <c r="E424" s="15" t="s">
        <v>54</v>
      </c>
      <c r="F424" s="13" t="s">
        <v>786</v>
      </c>
      <c r="G424" s="16">
        <v>52200</v>
      </c>
      <c r="H424" s="16">
        <v>0</v>
      </c>
      <c r="I424" s="16">
        <v>52200</v>
      </c>
    </row>
    <row r="425" spans="1:9" s="17" customFormat="1" ht="36" customHeight="1">
      <c r="A425" s="13" t="s">
        <v>133</v>
      </c>
      <c r="B425" s="14" t="s">
        <v>134</v>
      </c>
      <c r="C425" s="15" t="s">
        <v>135</v>
      </c>
      <c r="D425" s="15" t="s">
        <v>13</v>
      </c>
      <c r="E425" s="15" t="s">
        <v>54</v>
      </c>
      <c r="F425" s="13" t="s">
        <v>787</v>
      </c>
      <c r="G425" s="16">
        <v>15529.42</v>
      </c>
      <c r="H425" s="16">
        <v>0</v>
      </c>
      <c r="I425" s="16">
        <v>15529.42</v>
      </c>
    </row>
    <row r="426" spans="1:9" s="17" customFormat="1" ht="36" customHeight="1">
      <c r="A426" s="13" t="s">
        <v>133</v>
      </c>
      <c r="B426" s="14" t="s">
        <v>134</v>
      </c>
      <c r="C426" s="15" t="s">
        <v>135</v>
      </c>
      <c r="D426" s="15" t="s">
        <v>13</v>
      </c>
      <c r="E426" s="15" t="s">
        <v>54</v>
      </c>
      <c r="F426" s="13" t="s">
        <v>788</v>
      </c>
      <c r="G426" s="16">
        <v>10668.22</v>
      </c>
      <c r="H426" s="16">
        <v>0</v>
      </c>
      <c r="I426" s="16">
        <v>10668.22</v>
      </c>
    </row>
    <row r="427" spans="1:9" s="17" customFormat="1" ht="36" customHeight="1">
      <c r="A427" s="13" t="s">
        <v>133</v>
      </c>
      <c r="B427" s="14" t="s">
        <v>134</v>
      </c>
      <c r="C427" s="15" t="s">
        <v>135</v>
      </c>
      <c r="D427" s="15" t="s">
        <v>13</v>
      </c>
      <c r="E427" s="15" t="s">
        <v>54</v>
      </c>
      <c r="F427" s="13" t="s">
        <v>789</v>
      </c>
      <c r="G427" s="16">
        <v>8878.6</v>
      </c>
      <c r="H427" s="16">
        <v>0</v>
      </c>
      <c r="I427" s="16">
        <v>8878.6</v>
      </c>
    </row>
    <row r="428" spans="1:9" s="17" customFormat="1" ht="36" customHeight="1">
      <c r="A428" s="13" t="s">
        <v>133</v>
      </c>
      <c r="B428" s="14" t="s">
        <v>134</v>
      </c>
      <c r="C428" s="15" t="s">
        <v>135</v>
      </c>
      <c r="D428" s="15" t="s">
        <v>13</v>
      </c>
      <c r="E428" s="15" t="s">
        <v>54</v>
      </c>
      <c r="F428" s="13" t="s">
        <v>790</v>
      </c>
      <c r="G428" s="16">
        <v>4775.28</v>
      </c>
      <c r="H428" s="16">
        <v>0</v>
      </c>
      <c r="I428" s="16">
        <v>4775.28</v>
      </c>
    </row>
    <row r="429" spans="1:9" s="17" customFormat="1" ht="36" customHeight="1">
      <c r="A429" s="13" t="s">
        <v>133</v>
      </c>
      <c r="B429" s="14" t="s">
        <v>134</v>
      </c>
      <c r="C429" s="15" t="s">
        <v>135</v>
      </c>
      <c r="D429" s="15" t="s">
        <v>13</v>
      </c>
      <c r="E429" s="15" t="s">
        <v>54</v>
      </c>
      <c r="F429" s="13" t="s">
        <v>791</v>
      </c>
      <c r="G429" s="16">
        <v>4206.22</v>
      </c>
      <c r="H429" s="16">
        <v>0</v>
      </c>
      <c r="I429" s="16">
        <v>4206.22</v>
      </c>
    </row>
    <row r="430" spans="1:9" s="17" customFormat="1" ht="36" customHeight="1">
      <c r="A430" s="13" t="s">
        <v>133</v>
      </c>
      <c r="B430" s="14" t="s">
        <v>134</v>
      </c>
      <c r="C430" s="15" t="s">
        <v>135</v>
      </c>
      <c r="D430" s="15" t="s">
        <v>13</v>
      </c>
      <c r="E430" s="15" t="s">
        <v>54</v>
      </c>
      <c r="F430" s="13" t="s">
        <v>792</v>
      </c>
      <c r="G430" s="16">
        <v>2224.23</v>
      </c>
      <c r="H430" s="16">
        <v>0</v>
      </c>
      <c r="I430" s="16">
        <v>2224.23</v>
      </c>
    </row>
    <row r="431" spans="1:9" s="17" customFormat="1" ht="36" customHeight="1">
      <c r="A431" s="13" t="s">
        <v>133</v>
      </c>
      <c r="B431" s="14" t="s">
        <v>134</v>
      </c>
      <c r="C431" s="15" t="s">
        <v>135</v>
      </c>
      <c r="D431" s="15" t="s">
        <v>13</v>
      </c>
      <c r="E431" s="15" t="s">
        <v>54</v>
      </c>
      <c r="F431" s="13" t="s">
        <v>793</v>
      </c>
      <c r="G431" s="16">
        <v>782.89</v>
      </c>
      <c r="H431" s="16">
        <v>0</v>
      </c>
      <c r="I431" s="16">
        <v>782.89</v>
      </c>
    </row>
    <row r="432" spans="1:9" s="17" customFormat="1" ht="36" customHeight="1">
      <c r="A432" s="13" t="s">
        <v>133</v>
      </c>
      <c r="B432" s="14" t="s">
        <v>134</v>
      </c>
      <c r="C432" s="15" t="s">
        <v>135</v>
      </c>
      <c r="D432" s="15" t="s">
        <v>13</v>
      </c>
      <c r="E432" s="15" t="s">
        <v>54</v>
      </c>
      <c r="F432" s="13" t="s">
        <v>794</v>
      </c>
      <c r="G432" s="16">
        <v>94.9</v>
      </c>
      <c r="H432" s="16">
        <v>0</v>
      </c>
      <c r="I432" s="16">
        <v>94.9</v>
      </c>
    </row>
    <row r="433" spans="1:9" s="17" customFormat="1" ht="36" customHeight="1">
      <c r="A433" s="13" t="s">
        <v>150</v>
      </c>
      <c r="B433" s="14">
        <v>29979036001031</v>
      </c>
      <c r="C433" s="15" t="s">
        <v>660</v>
      </c>
      <c r="D433" s="15" t="s">
        <v>13</v>
      </c>
      <c r="E433" s="15" t="s">
        <v>54</v>
      </c>
      <c r="F433" s="13" t="s">
        <v>795</v>
      </c>
      <c r="G433" s="16">
        <v>883.3</v>
      </c>
      <c r="H433" s="16">
        <v>0</v>
      </c>
      <c r="I433" s="16">
        <v>883.3</v>
      </c>
    </row>
    <row r="434" spans="1:9" s="17" customFormat="1" ht="36" customHeight="1">
      <c r="A434" s="13" t="s">
        <v>133</v>
      </c>
      <c r="B434" s="14" t="s">
        <v>134</v>
      </c>
      <c r="C434" s="15" t="s">
        <v>598</v>
      </c>
      <c r="D434" s="15" t="s">
        <v>13</v>
      </c>
      <c r="E434" s="15" t="s">
        <v>54</v>
      </c>
      <c r="F434" s="13" t="s">
        <v>796</v>
      </c>
      <c r="G434" s="16">
        <v>66111.11</v>
      </c>
      <c r="H434" s="16">
        <v>0</v>
      </c>
      <c r="I434" s="16">
        <v>66111.11</v>
      </c>
    </row>
    <row r="435" spans="1:9" s="17" customFormat="1" ht="36" customHeight="1">
      <c r="A435" s="13" t="s">
        <v>133</v>
      </c>
      <c r="B435" s="14" t="s">
        <v>134</v>
      </c>
      <c r="C435" s="15" t="s">
        <v>598</v>
      </c>
      <c r="D435" s="15" t="s">
        <v>13</v>
      </c>
      <c r="E435" s="15" t="s">
        <v>54</v>
      </c>
      <c r="F435" s="13" t="s">
        <v>797</v>
      </c>
      <c r="G435" s="16">
        <v>13000</v>
      </c>
      <c r="H435" s="16">
        <v>0</v>
      </c>
      <c r="I435" s="16">
        <v>13000</v>
      </c>
    </row>
    <row r="436" spans="1:9" s="17" customFormat="1" ht="36" customHeight="1">
      <c r="A436" s="13" t="s">
        <v>133</v>
      </c>
      <c r="B436" s="14" t="s">
        <v>134</v>
      </c>
      <c r="C436" s="15" t="s">
        <v>256</v>
      </c>
      <c r="D436" s="15" t="s">
        <v>13</v>
      </c>
      <c r="E436" s="15" t="s">
        <v>54</v>
      </c>
      <c r="F436" s="13" t="s">
        <v>798</v>
      </c>
      <c r="G436" s="16">
        <v>10000</v>
      </c>
      <c r="H436" s="16">
        <v>0</v>
      </c>
      <c r="I436" s="16">
        <v>10000</v>
      </c>
    </row>
    <row r="437" spans="1:9" s="17" customFormat="1" ht="36" customHeight="1">
      <c r="A437" s="13" t="s">
        <v>799</v>
      </c>
      <c r="B437" s="14">
        <v>33065699000127</v>
      </c>
      <c r="C437" s="15" t="s">
        <v>800</v>
      </c>
      <c r="D437" s="15" t="s">
        <v>13</v>
      </c>
      <c r="E437" s="15" t="s">
        <v>54</v>
      </c>
      <c r="F437" s="13" t="s">
        <v>801</v>
      </c>
      <c r="G437" s="16">
        <v>1741.65</v>
      </c>
      <c r="H437" s="16">
        <v>0</v>
      </c>
      <c r="I437" s="16">
        <v>0</v>
      </c>
    </row>
    <row r="438" spans="1:9" s="17" customFormat="1" ht="36" customHeight="1">
      <c r="A438" s="13" t="s">
        <v>133</v>
      </c>
      <c r="B438" s="14" t="s">
        <v>134</v>
      </c>
      <c r="C438" s="15" t="s">
        <v>240</v>
      </c>
      <c r="D438" s="15" t="s">
        <v>13</v>
      </c>
      <c r="E438" s="15" t="s">
        <v>54</v>
      </c>
      <c r="F438" s="13" t="s">
        <v>802</v>
      </c>
      <c r="G438" s="16">
        <v>667659.25</v>
      </c>
      <c r="H438" s="16">
        <v>0</v>
      </c>
      <c r="I438" s="16">
        <v>667659.25</v>
      </c>
    </row>
    <row r="439" spans="1:9" s="17" customFormat="1" ht="36" customHeight="1">
      <c r="A439" s="13" t="s">
        <v>133</v>
      </c>
      <c r="B439" s="14" t="s">
        <v>134</v>
      </c>
      <c r="C439" s="15" t="s">
        <v>242</v>
      </c>
      <c r="D439" s="15" t="s">
        <v>13</v>
      </c>
      <c r="E439" s="15" t="s">
        <v>54</v>
      </c>
      <c r="F439" s="13" t="s">
        <v>803</v>
      </c>
      <c r="G439" s="16">
        <v>232822.18</v>
      </c>
      <c r="H439" s="16">
        <v>0</v>
      </c>
      <c r="I439" s="16">
        <v>232822.18</v>
      </c>
    </row>
    <row r="440" spans="1:9" s="17" customFormat="1" ht="36" customHeight="1">
      <c r="A440" s="13" t="s">
        <v>133</v>
      </c>
      <c r="B440" s="14" t="s">
        <v>134</v>
      </c>
      <c r="C440" s="15" t="s">
        <v>242</v>
      </c>
      <c r="D440" s="15" t="s">
        <v>13</v>
      </c>
      <c r="E440" s="15" t="s">
        <v>54</v>
      </c>
      <c r="F440" s="13" t="s">
        <v>804</v>
      </c>
      <c r="G440" s="16">
        <v>14200</v>
      </c>
      <c r="H440" s="16">
        <v>0</v>
      </c>
      <c r="I440" s="16">
        <v>14200</v>
      </c>
    </row>
    <row r="441" spans="1:9" s="17" customFormat="1" ht="36" customHeight="1">
      <c r="A441" s="13" t="s">
        <v>133</v>
      </c>
      <c r="B441" s="14" t="s">
        <v>134</v>
      </c>
      <c r="C441" s="15" t="s">
        <v>242</v>
      </c>
      <c r="D441" s="15" t="s">
        <v>13</v>
      </c>
      <c r="E441" s="15" t="s">
        <v>54</v>
      </c>
      <c r="F441" s="13" t="s">
        <v>805</v>
      </c>
      <c r="G441" s="16">
        <v>12340.75</v>
      </c>
      <c r="H441" s="16">
        <v>0</v>
      </c>
      <c r="I441" s="16">
        <v>12340.75</v>
      </c>
    </row>
    <row r="442" spans="1:9" s="17" customFormat="1" ht="36" customHeight="1">
      <c r="A442" s="13" t="s">
        <v>306</v>
      </c>
      <c r="B442" s="14">
        <v>4986163000146</v>
      </c>
      <c r="C442" s="15" t="s">
        <v>673</v>
      </c>
      <c r="D442" s="15" t="s">
        <v>13</v>
      </c>
      <c r="E442" s="15" t="s">
        <v>54</v>
      </c>
      <c r="F442" s="13" t="s">
        <v>806</v>
      </c>
      <c r="G442" s="16">
        <v>1107916.88</v>
      </c>
      <c r="H442" s="16">
        <v>0</v>
      </c>
      <c r="I442" s="16">
        <v>1107916.88</v>
      </c>
    </row>
    <row r="443" spans="1:9" s="17" customFormat="1" ht="36" customHeight="1">
      <c r="A443" s="13" t="s">
        <v>306</v>
      </c>
      <c r="B443" s="14">
        <v>4986163000146</v>
      </c>
      <c r="C443" s="15" t="s">
        <v>673</v>
      </c>
      <c r="D443" s="15" t="s">
        <v>13</v>
      </c>
      <c r="E443" s="15" t="s">
        <v>54</v>
      </c>
      <c r="F443" s="13" t="s">
        <v>807</v>
      </c>
      <c r="G443" s="16">
        <v>1839.32</v>
      </c>
      <c r="H443" s="16">
        <v>0</v>
      </c>
      <c r="I443" s="16">
        <v>1839.32</v>
      </c>
    </row>
    <row r="444" spans="1:9" s="17" customFormat="1" ht="36" customHeight="1">
      <c r="A444" s="13" t="s">
        <v>306</v>
      </c>
      <c r="B444" s="14">
        <v>4986163000146</v>
      </c>
      <c r="C444" s="15" t="s">
        <v>673</v>
      </c>
      <c r="D444" s="15" t="s">
        <v>13</v>
      </c>
      <c r="E444" s="15" t="s">
        <v>54</v>
      </c>
      <c r="F444" s="13" t="s">
        <v>808</v>
      </c>
      <c r="G444" s="16">
        <v>4758.91</v>
      </c>
      <c r="H444" s="16">
        <v>0</v>
      </c>
      <c r="I444" s="16">
        <v>4758.91</v>
      </c>
    </row>
    <row r="445" spans="1:9" s="17" customFormat="1" ht="36" customHeight="1">
      <c r="A445" s="13" t="s">
        <v>306</v>
      </c>
      <c r="B445" s="14">
        <v>4986163000146</v>
      </c>
      <c r="C445" s="15" t="s">
        <v>673</v>
      </c>
      <c r="D445" s="15" t="s">
        <v>13</v>
      </c>
      <c r="E445" s="15" t="s">
        <v>54</v>
      </c>
      <c r="F445" s="13" t="s">
        <v>809</v>
      </c>
      <c r="G445" s="16">
        <v>184258.04</v>
      </c>
      <c r="H445" s="16">
        <v>0</v>
      </c>
      <c r="I445" s="16">
        <v>184258.04</v>
      </c>
    </row>
    <row r="446" spans="1:9" s="17" customFormat="1" ht="36" customHeight="1">
      <c r="A446" s="13" t="s">
        <v>306</v>
      </c>
      <c r="B446" s="14">
        <v>4986163000146</v>
      </c>
      <c r="C446" s="15" t="s">
        <v>673</v>
      </c>
      <c r="D446" s="15" t="s">
        <v>13</v>
      </c>
      <c r="E446" s="15" t="s">
        <v>54</v>
      </c>
      <c r="F446" s="13" t="s">
        <v>810</v>
      </c>
      <c r="G446" s="16">
        <v>119.15</v>
      </c>
      <c r="H446" s="16">
        <v>0</v>
      </c>
      <c r="I446" s="16">
        <v>119.15</v>
      </c>
    </row>
    <row r="447" spans="1:9" s="17" customFormat="1" ht="108" customHeight="1">
      <c r="A447" s="13" t="s">
        <v>283</v>
      </c>
      <c r="B447" s="14">
        <v>2844344000102</v>
      </c>
      <c r="C447" s="15" t="s">
        <v>811</v>
      </c>
      <c r="D447" s="15" t="s">
        <v>13</v>
      </c>
      <c r="E447" s="15" t="s">
        <v>54</v>
      </c>
      <c r="F447" s="13" t="s">
        <v>812</v>
      </c>
      <c r="G447" s="16">
        <v>256000</v>
      </c>
      <c r="H447" s="16">
        <v>0</v>
      </c>
      <c r="I447" s="16">
        <v>256000</v>
      </c>
    </row>
    <row r="448" spans="1:9" s="17" customFormat="1" ht="36" customHeight="1">
      <c r="A448" s="13" t="s">
        <v>306</v>
      </c>
      <c r="B448" s="14">
        <v>4986163000146</v>
      </c>
      <c r="C448" s="15" t="s">
        <v>673</v>
      </c>
      <c r="D448" s="15" t="s">
        <v>13</v>
      </c>
      <c r="E448" s="15" t="s">
        <v>54</v>
      </c>
      <c r="F448" s="13" t="s">
        <v>813</v>
      </c>
      <c r="G448" s="16">
        <v>428740.02</v>
      </c>
      <c r="H448" s="16">
        <v>0</v>
      </c>
      <c r="I448" s="16">
        <v>428740.02</v>
      </c>
    </row>
    <row r="449" spans="1:9" s="17" customFormat="1" ht="36" customHeight="1">
      <c r="A449" s="13" t="s">
        <v>133</v>
      </c>
      <c r="B449" s="14" t="s">
        <v>134</v>
      </c>
      <c r="C449" s="15" t="s">
        <v>130</v>
      </c>
      <c r="D449" s="15" t="s">
        <v>13</v>
      </c>
      <c r="E449" s="15" t="s">
        <v>54</v>
      </c>
      <c r="F449" s="13" t="s">
        <v>814</v>
      </c>
      <c r="G449" s="16">
        <v>1259553.11</v>
      </c>
      <c r="H449" s="16">
        <v>0</v>
      </c>
      <c r="I449" s="16">
        <v>1259553.11</v>
      </c>
    </row>
    <row r="450" spans="1:9" s="17" customFormat="1" ht="36" customHeight="1">
      <c r="A450" s="13" t="s">
        <v>133</v>
      </c>
      <c r="B450" s="14" t="s">
        <v>134</v>
      </c>
      <c r="C450" s="15" t="s">
        <v>128</v>
      </c>
      <c r="D450" s="15" t="s">
        <v>13</v>
      </c>
      <c r="E450" s="15" t="s">
        <v>54</v>
      </c>
      <c r="F450" s="13" t="s">
        <v>815</v>
      </c>
      <c r="G450" s="16">
        <v>8514.92</v>
      </c>
      <c r="H450" s="16">
        <v>0</v>
      </c>
      <c r="I450" s="16">
        <v>8514.92</v>
      </c>
    </row>
    <row r="451" spans="1:9" s="17" customFormat="1" ht="36" customHeight="1">
      <c r="A451" s="13" t="s">
        <v>275</v>
      </c>
      <c r="B451" s="14">
        <v>7637990000112</v>
      </c>
      <c r="C451" s="15" t="s">
        <v>816</v>
      </c>
      <c r="D451" s="15" t="s">
        <v>13</v>
      </c>
      <c r="E451" s="15" t="s">
        <v>54</v>
      </c>
      <c r="F451" s="13" t="s">
        <v>817</v>
      </c>
      <c r="G451" s="16">
        <v>2325.55</v>
      </c>
      <c r="H451" s="16">
        <v>0</v>
      </c>
      <c r="I451" s="16">
        <v>2325.55</v>
      </c>
    </row>
    <row r="452" spans="1:9" s="17" customFormat="1" ht="36" customHeight="1">
      <c r="A452" s="13" t="s">
        <v>272</v>
      </c>
      <c r="B452" s="14">
        <v>3491063000186</v>
      </c>
      <c r="C452" s="15" t="s">
        <v>818</v>
      </c>
      <c r="D452" s="15" t="s">
        <v>13</v>
      </c>
      <c r="E452" s="15" t="s">
        <v>54</v>
      </c>
      <c r="F452" s="13" t="s">
        <v>819</v>
      </c>
      <c r="G452" s="16">
        <v>1613.54</v>
      </c>
      <c r="H452" s="16">
        <v>0</v>
      </c>
      <c r="I452" s="16">
        <v>1613.54</v>
      </c>
    </row>
    <row r="453" spans="1:9" s="17" customFormat="1" ht="36" customHeight="1">
      <c r="A453" s="13" t="s">
        <v>133</v>
      </c>
      <c r="B453" s="14" t="s">
        <v>134</v>
      </c>
      <c r="C453" s="15" t="s">
        <v>190</v>
      </c>
      <c r="D453" s="15" t="s">
        <v>13</v>
      </c>
      <c r="E453" s="15" t="s">
        <v>54</v>
      </c>
      <c r="F453" s="13" t="s">
        <v>820</v>
      </c>
      <c r="G453" s="16">
        <v>30000</v>
      </c>
      <c r="H453" s="16">
        <v>0</v>
      </c>
      <c r="I453" s="16">
        <v>30000</v>
      </c>
    </row>
    <row r="454" spans="1:9" s="17" customFormat="1" ht="36" customHeight="1">
      <c r="A454" s="13" t="s">
        <v>133</v>
      </c>
      <c r="B454" s="14" t="s">
        <v>134</v>
      </c>
      <c r="C454" s="15" t="s">
        <v>598</v>
      </c>
      <c r="D454" s="15" t="s">
        <v>13</v>
      </c>
      <c r="E454" s="15" t="s">
        <v>54</v>
      </c>
      <c r="F454" s="13" t="s">
        <v>821</v>
      </c>
      <c r="G454" s="16">
        <v>5000</v>
      </c>
      <c r="H454" s="16">
        <v>0</v>
      </c>
      <c r="I454" s="16">
        <v>5000</v>
      </c>
    </row>
    <row r="455" spans="1:9" s="17" customFormat="1" ht="36" customHeight="1">
      <c r="A455" s="13" t="s">
        <v>133</v>
      </c>
      <c r="B455" s="14" t="s">
        <v>134</v>
      </c>
      <c r="C455" s="15" t="s">
        <v>598</v>
      </c>
      <c r="D455" s="15" t="s">
        <v>13</v>
      </c>
      <c r="E455" s="15" t="s">
        <v>54</v>
      </c>
      <c r="F455" s="13" t="s">
        <v>822</v>
      </c>
      <c r="G455" s="16">
        <v>4999.9800000000005</v>
      </c>
      <c r="H455" s="16">
        <v>0</v>
      </c>
      <c r="I455" s="16">
        <v>4999.9800000000005</v>
      </c>
    </row>
    <row r="456" spans="1:9" s="17" customFormat="1" ht="36" customHeight="1">
      <c r="A456" s="13" t="s">
        <v>133</v>
      </c>
      <c r="B456" s="14" t="s">
        <v>134</v>
      </c>
      <c r="C456" s="15" t="s">
        <v>598</v>
      </c>
      <c r="D456" s="15" t="s">
        <v>13</v>
      </c>
      <c r="E456" s="15" t="s">
        <v>54</v>
      </c>
      <c r="F456" s="13" t="s">
        <v>823</v>
      </c>
      <c r="G456" s="16">
        <v>8888.880000000001</v>
      </c>
      <c r="H456" s="16">
        <v>0</v>
      </c>
      <c r="I456" s="16">
        <v>8888.880000000001</v>
      </c>
    </row>
    <row r="457" spans="1:9" s="17" customFormat="1" ht="36" customHeight="1">
      <c r="A457" s="13" t="s">
        <v>133</v>
      </c>
      <c r="B457" s="14" t="s">
        <v>134</v>
      </c>
      <c r="C457" s="15" t="s">
        <v>598</v>
      </c>
      <c r="D457" s="15" t="s">
        <v>13</v>
      </c>
      <c r="E457" s="15" t="s">
        <v>54</v>
      </c>
      <c r="F457" s="13" t="s">
        <v>824</v>
      </c>
      <c r="G457" s="16">
        <v>9999.99</v>
      </c>
      <c r="H457" s="16">
        <v>0</v>
      </c>
      <c r="I457" s="16">
        <v>9999.99</v>
      </c>
    </row>
    <row r="458" spans="1:9" s="17" customFormat="1" ht="36" customHeight="1">
      <c r="A458" s="13" t="s">
        <v>133</v>
      </c>
      <c r="B458" s="14" t="s">
        <v>134</v>
      </c>
      <c r="C458" s="15" t="s">
        <v>598</v>
      </c>
      <c r="D458" s="15" t="s">
        <v>13</v>
      </c>
      <c r="E458" s="15" t="s">
        <v>54</v>
      </c>
      <c r="F458" s="13" t="s">
        <v>825</v>
      </c>
      <c r="G458" s="16">
        <v>10000</v>
      </c>
      <c r="H458" s="16">
        <v>0</v>
      </c>
      <c r="I458" s="16">
        <v>10000</v>
      </c>
    </row>
    <row r="459" spans="1:9" s="17" customFormat="1" ht="36" customHeight="1">
      <c r="A459" s="13" t="s">
        <v>133</v>
      </c>
      <c r="B459" s="14" t="s">
        <v>134</v>
      </c>
      <c r="C459" s="15" t="s">
        <v>598</v>
      </c>
      <c r="D459" s="15" t="s">
        <v>13</v>
      </c>
      <c r="E459" s="15" t="s">
        <v>54</v>
      </c>
      <c r="F459" s="13" t="s">
        <v>826</v>
      </c>
      <c r="G459" s="16">
        <v>9999.94</v>
      </c>
      <c r="H459" s="16">
        <v>0</v>
      </c>
      <c r="I459" s="16">
        <v>9999.94</v>
      </c>
    </row>
    <row r="460" spans="1:9" s="17" customFormat="1" ht="36" customHeight="1">
      <c r="A460" s="13" t="s">
        <v>133</v>
      </c>
      <c r="B460" s="14" t="s">
        <v>134</v>
      </c>
      <c r="C460" s="15" t="s">
        <v>598</v>
      </c>
      <c r="D460" s="15" t="s">
        <v>13</v>
      </c>
      <c r="E460" s="15" t="s">
        <v>54</v>
      </c>
      <c r="F460" s="13" t="s">
        <v>827</v>
      </c>
      <c r="G460" s="16">
        <v>12797.14</v>
      </c>
      <c r="H460" s="16">
        <v>0</v>
      </c>
      <c r="I460" s="16">
        <v>12797.14</v>
      </c>
    </row>
    <row r="461" spans="1:9" s="17" customFormat="1" ht="36" customHeight="1">
      <c r="A461" s="13" t="s">
        <v>306</v>
      </c>
      <c r="B461" s="14">
        <v>4986163000146</v>
      </c>
      <c r="C461" s="15" t="s">
        <v>673</v>
      </c>
      <c r="D461" s="15" t="s">
        <v>13</v>
      </c>
      <c r="E461" s="15" t="s">
        <v>54</v>
      </c>
      <c r="F461" s="13" t="s">
        <v>828</v>
      </c>
      <c r="G461" s="16">
        <v>2815.37</v>
      </c>
      <c r="H461" s="16">
        <v>0</v>
      </c>
      <c r="I461" s="16">
        <v>0</v>
      </c>
    </row>
    <row r="462" spans="1:9" s="17" customFormat="1" ht="36" customHeight="1">
      <c r="A462" s="13" t="s">
        <v>133</v>
      </c>
      <c r="B462" s="14" t="s">
        <v>134</v>
      </c>
      <c r="C462" s="15" t="s">
        <v>598</v>
      </c>
      <c r="D462" s="15" t="s">
        <v>13</v>
      </c>
      <c r="E462" s="15" t="s">
        <v>54</v>
      </c>
      <c r="F462" s="13" t="s">
        <v>829</v>
      </c>
      <c r="G462" s="16">
        <v>5000</v>
      </c>
      <c r="H462" s="16">
        <v>0</v>
      </c>
      <c r="I462" s="16">
        <v>5000</v>
      </c>
    </row>
    <row r="463" spans="1:9" s="17" customFormat="1" ht="36" customHeight="1">
      <c r="A463" s="13" t="s">
        <v>133</v>
      </c>
      <c r="B463" s="14" t="s">
        <v>134</v>
      </c>
      <c r="C463" s="15" t="s">
        <v>135</v>
      </c>
      <c r="D463" s="15" t="s">
        <v>13</v>
      </c>
      <c r="E463" s="15" t="s">
        <v>54</v>
      </c>
      <c r="F463" s="13" t="s">
        <v>830</v>
      </c>
      <c r="G463" s="16">
        <v>26000</v>
      </c>
      <c r="H463" s="16">
        <v>0</v>
      </c>
      <c r="I463" s="16">
        <v>26000</v>
      </c>
    </row>
    <row r="464" spans="1:9" s="17" customFormat="1" ht="36" customHeight="1">
      <c r="A464" s="13" t="s">
        <v>133</v>
      </c>
      <c r="B464" s="14" t="s">
        <v>134</v>
      </c>
      <c r="C464" s="15" t="s">
        <v>598</v>
      </c>
      <c r="D464" s="15" t="s">
        <v>13</v>
      </c>
      <c r="E464" s="15" t="s">
        <v>54</v>
      </c>
      <c r="F464" s="13" t="s">
        <v>831</v>
      </c>
      <c r="G464" s="16">
        <v>10000</v>
      </c>
      <c r="H464" s="16">
        <v>0</v>
      </c>
      <c r="I464" s="16">
        <v>10000</v>
      </c>
    </row>
    <row r="465" spans="1:9" s="17" customFormat="1" ht="36" customHeight="1">
      <c r="A465" s="13" t="s">
        <v>133</v>
      </c>
      <c r="B465" s="14" t="s">
        <v>134</v>
      </c>
      <c r="C465" s="15" t="s">
        <v>598</v>
      </c>
      <c r="D465" s="15" t="s">
        <v>13</v>
      </c>
      <c r="E465" s="15" t="s">
        <v>54</v>
      </c>
      <c r="F465" s="13" t="s">
        <v>832</v>
      </c>
      <c r="G465" s="16">
        <v>10000</v>
      </c>
      <c r="H465" s="16">
        <v>0</v>
      </c>
      <c r="I465" s="16">
        <v>10000</v>
      </c>
    </row>
    <row r="466" spans="1:9" s="17" customFormat="1" ht="36" customHeight="1">
      <c r="A466" s="13" t="s">
        <v>133</v>
      </c>
      <c r="B466" s="14" t="s">
        <v>134</v>
      </c>
      <c r="C466" s="15" t="s">
        <v>135</v>
      </c>
      <c r="D466" s="15" t="s">
        <v>13</v>
      </c>
      <c r="E466" s="15" t="s">
        <v>54</v>
      </c>
      <c r="F466" s="13" t="s">
        <v>833</v>
      </c>
      <c r="G466" s="16">
        <v>1673.74</v>
      </c>
      <c r="H466" s="16">
        <v>0</v>
      </c>
      <c r="I466" s="16">
        <v>1673.74</v>
      </c>
    </row>
    <row r="467" spans="1:9" s="17" customFormat="1" ht="36" customHeight="1">
      <c r="A467" s="13" t="s">
        <v>799</v>
      </c>
      <c r="B467" s="14">
        <v>33065699000127</v>
      </c>
      <c r="C467" s="15" t="s">
        <v>800</v>
      </c>
      <c r="D467" s="15" t="s">
        <v>13</v>
      </c>
      <c r="E467" s="15" t="s">
        <v>54</v>
      </c>
      <c r="F467" s="13" t="s">
        <v>834</v>
      </c>
      <c r="G467" s="16">
        <v>1741.65</v>
      </c>
      <c r="H467" s="16">
        <v>0</v>
      </c>
      <c r="I467" s="16">
        <v>0</v>
      </c>
    </row>
    <row r="468" spans="1:9" s="17" customFormat="1" ht="36" customHeight="1">
      <c r="A468" s="13" t="s">
        <v>507</v>
      </c>
      <c r="B468" s="14">
        <v>32301602000175</v>
      </c>
      <c r="C468" s="15" t="s">
        <v>753</v>
      </c>
      <c r="D468" s="15" t="s">
        <v>32</v>
      </c>
      <c r="E468" s="15" t="s">
        <v>68</v>
      </c>
      <c r="F468" s="13" t="s">
        <v>835</v>
      </c>
      <c r="G468" s="16">
        <v>3646.2</v>
      </c>
      <c r="H468" s="16">
        <v>0</v>
      </c>
      <c r="I468" s="16">
        <v>0</v>
      </c>
    </row>
    <row r="469" spans="1:9" s="17" customFormat="1" ht="36" customHeight="1">
      <c r="A469" s="13" t="s">
        <v>755</v>
      </c>
      <c r="B469" s="14">
        <v>29427609000123</v>
      </c>
      <c r="C469" s="15" t="s">
        <v>753</v>
      </c>
      <c r="D469" s="15" t="s">
        <v>32</v>
      </c>
      <c r="E469" s="15" t="s">
        <v>68</v>
      </c>
      <c r="F469" s="13" t="s">
        <v>836</v>
      </c>
      <c r="G469" s="16">
        <v>15098.4</v>
      </c>
      <c r="H469" s="16">
        <v>0</v>
      </c>
      <c r="I469" s="16">
        <v>0</v>
      </c>
    </row>
    <row r="470" spans="1:9" s="17" customFormat="1" ht="36" customHeight="1">
      <c r="A470" s="13" t="s">
        <v>510</v>
      </c>
      <c r="B470" s="14">
        <v>28685863000169</v>
      </c>
      <c r="C470" s="15" t="s">
        <v>837</v>
      </c>
      <c r="D470" s="15" t="s">
        <v>32</v>
      </c>
      <c r="E470" s="15" t="s">
        <v>68</v>
      </c>
      <c r="F470" s="13" t="s">
        <v>838</v>
      </c>
      <c r="G470" s="16">
        <v>8215.2</v>
      </c>
      <c r="H470" s="16">
        <v>0</v>
      </c>
      <c r="I470" s="16">
        <v>0</v>
      </c>
    </row>
    <row r="471" spans="1:9" s="17" customFormat="1" ht="36" customHeight="1">
      <c r="A471" s="13" t="s">
        <v>474</v>
      </c>
      <c r="B471" s="14">
        <v>17615848000128</v>
      </c>
      <c r="C471" s="15" t="s">
        <v>758</v>
      </c>
      <c r="D471" s="15" t="s">
        <v>32</v>
      </c>
      <c r="E471" s="15" t="s">
        <v>68</v>
      </c>
      <c r="F471" s="13" t="s">
        <v>839</v>
      </c>
      <c r="G471" s="16">
        <v>900</v>
      </c>
      <c r="H471" s="16">
        <v>0</v>
      </c>
      <c r="I471" s="16">
        <v>0</v>
      </c>
    </row>
    <row r="472" spans="1:9" s="17" customFormat="1" ht="90" customHeight="1">
      <c r="A472" s="13" t="s">
        <v>760</v>
      </c>
      <c r="B472" s="14">
        <v>10525127000188</v>
      </c>
      <c r="C472" s="15" t="s">
        <v>840</v>
      </c>
      <c r="D472" s="15" t="s">
        <v>32</v>
      </c>
      <c r="E472" s="15" t="s">
        <v>68</v>
      </c>
      <c r="F472" s="13" t="s">
        <v>841</v>
      </c>
      <c r="G472" s="16">
        <v>5514.07</v>
      </c>
      <c r="H472" s="16">
        <v>0</v>
      </c>
      <c r="I472" s="16">
        <v>0</v>
      </c>
    </row>
    <row r="473" spans="1:9" s="17" customFormat="1" ht="36" customHeight="1">
      <c r="A473" s="13" t="s">
        <v>842</v>
      </c>
      <c r="B473" s="14">
        <v>2336558599</v>
      </c>
      <c r="C473" s="15" t="s">
        <v>610</v>
      </c>
      <c r="D473" s="15" t="s">
        <v>13</v>
      </c>
      <c r="E473" s="15" t="s">
        <v>54</v>
      </c>
      <c r="F473" s="13" t="s">
        <v>843</v>
      </c>
      <c r="G473" s="16">
        <v>2600</v>
      </c>
      <c r="H473" s="16">
        <v>0</v>
      </c>
      <c r="I473" s="16">
        <v>2370</v>
      </c>
    </row>
    <row r="474" spans="1:9" s="17" customFormat="1" ht="54" customHeight="1">
      <c r="A474" s="13" t="s">
        <v>844</v>
      </c>
      <c r="B474" s="14">
        <v>4530044000184</v>
      </c>
      <c r="C474" s="15" t="s">
        <v>845</v>
      </c>
      <c r="D474" s="15" t="s">
        <v>13</v>
      </c>
      <c r="E474" s="15" t="s">
        <v>54</v>
      </c>
      <c r="F474" s="13" t="s">
        <v>846</v>
      </c>
      <c r="G474" s="16">
        <v>75245.05</v>
      </c>
      <c r="H474" s="16">
        <v>0</v>
      </c>
      <c r="I474" s="16">
        <v>0</v>
      </c>
    </row>
    <row r="475" spans="1:9" s="17" customFormat="1" ht="36" customHeight="1">
      <c r="A475" s="13" t="s">
        <v>89</v>
      </c>
      <c r="B475" s="14">
        <v>26605545000115</v>
      </c>
      <c r="C475" s="15" t="s">
        <v>847</v>
      </c>
      <c r="D475" s="15" t="s">
        <v>13</v>
      </c>
      <c r="E475" s="15" t="s">
        <v>54</v>
      </c>
      <c r="F475" s="13" t="s">
        <v>848</v>
      </c>
      <c r="G475" s="16">
        <f>40950+6825</f>
        <v>47775</v>
      </c>
      <c r="H475" s="16">
        <v>0</v>
      </c>
      <c r="I475" s="16">
        <v>6825</v>
      </c>
    </row>
    <row r="476" spans="1:9" s="17" customFormat="1" ht="72" customHeight="1">
      <c r="A476" s="13" t="s">
        <v>66</v>
      </c>
      <c r="B476" s="14">
        <v>2558157000162</v>
      </c>
      <c r="C476" s="15" t="s">
        <v>849</v>
      </c>
      <c r="D476" s="15" t="s">
        <v>13</v>
      </c>
      <c r="E476" s="15" t="s">
        <v>54</v>
      </c>
      <c r="F476" s="13" t="s">
        <v>850</v>
      </c>
      <c r="G476" s="16">
        <v>21759.19</v>
      </c>
      <c r="H476" s="16">
        <v>0</v>
      </c>
      <c r="I476" s="16">
        <v>15406.66</v>
      </c>
    </row>
    <row r="477" spans="1:9" s="17" customFormat="1" ht="90" customHeight="1">
      <c r="A477" s="13" t="s">
        <v>851</v>
      </c>
      <c r="B477" s="14">
        <v>24342072000185</v>
      </c>
      <c r="C477" s="15" t="s">
        <v>852</v>
      </c>
      <c r="D477" s="15" t="s">
        <v>32</v>
      </c>
      <c r="E477" s="15" t="s">
        <v>68</v>
      </c>
      <c r="F477" s="13" t="s">
        <v>853</v>
      </c>
      <c r="G477" s="16">
        <v>88229.61</v>
      </c>
      <c r="H477" s="16">
        <v>0</v>
      </c>
      <c r="I477" s="16">
        <v>88229.61</v>
      </c>
    </row>
    <row r="478" spans="1:9" s="17" customFormat="1" ht="36" customHeight="1">
      <c r="A478" s="13" t="s">
        <v>220</v>
      </c>
      <c r="B478" s="14">
        <v>57144567268</v>
      </c>
      <c r="C478" s="15" t="s">
        <v>593</v>
      </c>
      <c r="D478" s="15" t="s">
        <v>13</v>
      </c>
      <c r="E478" s="15" t="s">
        <v>54</v>
      </c>
      <c r="F478" s="13" t="s">
        <v>854</v>
      </c>
      <c r="G478" s="16">
        <v>7231.35</v>
      </c>
      <c r="H478" s="16">
        <v>0</v>
      </c>
      <c r="I478" s="16">
        <v>7231.35</v>
      </c>
    </row>
    <row r="479" spans="1:9" s="17" customFormat="1" ht="72" customHeight="1">
      <c r="A479" s="13" t="s">
        <v>855</v>
      </c>
      <c r="B479" s="14">
        <v>7042421000124</v>
      </c>
      <c r="C479" s="15" t="s">
        <v>856</v>
      </c>
      <c r="D479" s="15" t="s">
        <v>32</v>
      </c>
      <c r="E479" s="15" t="s">
        <v>68</v>
      </c>
      <c r="F479" s="13" t="s">
        <v>857</v>
      </c>
      <c r="G479" s="16">
        <v>460.75</v>
      </c>
      <c r="H479" s="16">
        <v>0</v>
      </c>
      <c r="I479" s="16">
        <v>0</v>
      </c>
    </row>
    <row r="480" spans="1:9" s="17" customFormat="1" ht="36" customHeight="1">
      <c r="A480" s="13" t="s">
        <v>133</v>
      </c>
      <c r="B480" s="14" t="s">
        <v>134</v>
      </c>
      <c r="C480" s="15" t="s">
        <v>130</v>
      </c>
      <c r="D480" s="15" t="s">
        <v>13</v>
      </c>
      <c r="E480" s="15" t="s">
        <v>54</v>
      </c>
      <c r="F480" s="13" t="s">
        <v>858</v>
      </c>
      <c r="G480" s="16">
        <v>2797.07</v>
      </c>
      <c r="H480" s="16">
        <v>0</v>
      </c>
      <c r="I480" s="16">
        <v>2797.07</v>
      </c>
    </row>
    <row r="481" spans="1:9" s="17" customFormat="1" ht="54" customHeight="1">
      <c r="A481" s="13" t="s">
        <v>859</v>
      </c>
      <c r="B481" s="14">
        <v>61074175000138</v>
      </c>
      <c r="C481" s="15" t="s">
        <v>860</v>
      </c>
      <c r="D481" s="15" t="s">
        <v>32</v>
      </c>
      <c r="E481" s="15" t="s">
        <v>68</v>
      </c>
      <c r="F481" s="13" t="s">
        <v>861</v>
      </c>
      <c r="G481" s="16">
        <v>41500</v>
      </c>
      <c r="H481" s="16">
        <v>0</v>
      </c>
      <c r="I481" s="16">
        <v>41500</v>
      </c>
    </row>
    <row r="482" spans="1:9" s="17" customFormat="1" ht="72" customHeight="1">
      <c r="A482" s="13" t="s">
        <v>862</v>
      </c>
      <c r="B482" s="14">
        <v>4262432000121</v>
      </c>
      <c r="C482" s="15" t="s">
        <v>863</v>
      </c>
      <c r="D482" s="15" t="s">
        <v>13</v>
      </c>
      <c r="E482" s="15" t="s">
        <v>54</v>
      </c>
      <c r="F482" s="13" t="s">
        <v>864</v>
      </c>
      <c r="G482" s="16">
        <v>66371.49</v>
      </c>
      <c r="H482" s="16">
        <v>0</v>
      </c>
      <c r="I482" s="16">
        <v>0</v>
      </c>
    </row>
    <row r="483" spans="1:9" s="17" customFormat="1" ht="36" customHeight="1">
      <c r="A483" s="13" t="s">
        <v>855</v>
      </c>
      <c r="B483" s="14">
        <v>7042421000124</v>
      </c>
      <c r="C483" s="15" t="s">
        <v>865</v>
      </c>
      <c r="D483" s="15" t="s">
        <v>32</v>
      </c>
      <c r="E483" s="15" t="s">
        <v>68</v>
      </c>
      <c r="F483" s="13" t="s">
        <v>866</v>
      </c>
      <c r="G483" s="16">
        <v>10361.5</v>
      </c>
      <c r="H483" s="151">
        <v>10361.5</v>
      </c>
      <c r="I483" s="151">
        <v>10361.5</v>
      </c>
    </row>
    <row r="484" spans="1:9" s="17" customFormat="1" ht="36" customHeight="1">
      <c r="A484" s="13" t="s">
        <v>89</v>
      </c>
      <c r="B484" s="14">
        <v>26605545000115</v>
      </c>
      <c r="C484" s="15" t="s">
        <v>867</v>
      </c>
      <c r="D484" s="15" t="s">
        <v>32</v>
      </c>
      <c r="E484" s="15" t="s">
        <v>68</v>
      </c>
      <c r="F484" s="13" t="s">
        <v>868</v>
      </c>
      <c r="G484" s="16">
        <v>15750</v>
      </c>
      <c r="H484" s="16">
        <v>0</v>
      </c>
      <c r="I484" s="16">
        <v>5250</v>
      </c>
    </row>
    <row r="485" spans="1:9" s="17" customFormat="1" ht="72" customHeight="1">
      <c r="A485" s="13" t="s">
        <v>869</v>
      </c>
      <c r="B485" s="14">
        <v>84111020000120</v>
      </c>
      <c r="C485" s="15" t="s">
        <v>870</v>
      </c>
      <c r="D485" s="15" t="s">
        <v>32</v>
      </c>
      <c r="E485" s="15" t="s">
        <v>68</v>
      </c>
      <c r="F485" s="13" t="s">
        <v>871</v>
      </c>
      <c r="G485" s="16">
        <v>700</v>
      </c>
      <c r="H485" s="16">
        <v>0</v>
      </c>
      <c r="I485" s="16">
        <v>700</v>
      </c>
    </row>
    <row r="486" spans="1:9" s="17" customFormat="1" ht="72" customHeight="1">
      <c r="A486" s="13" t="s">
        <v>872</v>
      </c>
      <c r="B486" s="14">
        <v>2425219000168</v>
      </c>
      <c r="C486" s="15" t="s">
        <v>873</v>
      </c>
      <c r="D486" s="15" t="s">
        <v>32</v>
      </c>
      <c r="E486" s="15" t="s">
        <v>68</v>
      </c>
      <c r="F486" s="13" t="s">
        <v>874</v>
      </c>
      <c r="G486" s="16">
        <v>117</v>
      </c>
      <c r="H486" s="16">
        <v>0</v>
      </c>
      <c r="I486" s="16">
        <v>117</v>
      </c>
    </row>
    <row r="487" spans="1:9" s="17" customFormat="1" ht="72" customHeight="1">
      <c r="A487" s="13" t="s">
        <v>875</v>
      </c>
      <c r="B487" s="14">
        <v>7234453000121</v>
      </c>
      <c r="C487" s="15" t="s">
        <v>876</v>
      </c>
      <c r="D487" s="15" t="s">
        <v>13</v>
      </c>
      <c r="E487" s="15" t="s">
        <v>54</v>
      </c>
      <c r="F487" s="13" t="s">
        <v>877</v>
      </c>
      <c r="G487" s="16">
        <v>2477</v>
      </c>
      <c r="H487" s="16">
        <v>0</v>
      </c>
      <c r="I487" s="16">
        <v>2477</v>
      </c>
    </row>
    <row r="488" spans="1:9" s="17" customFormat="1" ht="90" customHeight="1">
      <c r="A488" s="13" t="s">
        <v>150</v>
      </c>
      <c r="B488" s="14">
        <v>29979036001031</v>
      </c>
      <c r="C488" s="15" t="s">
        <v>878</v>
      </c>
      <c r="D488" s="15" t="s">
        <v>13</v>
      </c>
      <c r="E488" s="15" t="s">
        <v>54</v>
      </c>
      <c r="F488" s="13" t="s">
        <v>879</v>
      </c>
      <c r="G488" s="16">
        <v>839.69</v>
      </c>
      <c r="H488" s="16">
        <v>0</v>
      </c>
      <c r="I488" s="16">
        <v>839.69</v>
      </c>
    </row>
    <row r="489" spans="1:9" s="17" customFormat="1" ht="36" customHeight="1">
      <c r="A489" s="13" t="s">
        <v>133</v>
      </c>
      <c r="B489" s="14" t="s">
        <v>134</v>
      </c>
      <c r="C489" s="15" t="s">
        <v>598</v>
      </c>
      <c r="D489" s="15" t="s">
        <v>13</v>
      </c>
      <c r="E489" s="15" t="s">
        <v>54</v>
      </c>
      <c r="F489" s="13" t="s">
        <v>880</v>
      </c>
      <c r="G489" s="16">
        <v>100000</v>
      </c>
      <c r="H489" s="16">
        <v>0</v>
      </c>
      <c r="I489" s="16">
        <v>100000</v>
      </c>
    </row>
    <row r="490" spans="1:9" s="17" customFormat="1" ht="54" customHeight="1">
      <c r="A490" s="13" t="s">
        <v>881</v>
      </c>
      <c r="B490" s="14">
        <v>61102750182</v>
      </c>
      <c r="C490" s="15" t="s">
        <v>882</v>
      </c>
      <c r="D490" s="15" t="s">
        <v>13</v>
      </c>
      <c r="E490" s="15" t="s">
        <v>54</v>
      </c>
      <c r="F490" s="13" t="s">
        <v>883</v>
      </c>
      <c r="G490" s="16">
        <v>7137.63</v>
      </c>
      <c r="H490" s="16">
        <v>0</v>
      </c>
      <c r="I490" s="16">
        <v>7137.63</v>
      </c>
    </row>
    <row r="491" spans="1:9" s="17" customFormat="1" ht="126" customHeight="1">
      <c r="A491" s="13" t="s">
        <v>35</v>
      </c>
      <c r="B491" s="14">
        <v>12450296000121</v>
      </c>
      <c r="C491" s="15" t="s">
        <v>884</v>
      </c>
      <c r="D491" s="15" t="s">
        <v>13</v>
      </c>
      <c r="E491" s="15" t="s">
        <v>54</v>
      </c>
      <c r="F491" s="13" t="s">
        <v>885</v>
      </c>
      <c r="G491" s="16">
        <v>42183.58</v>
      </c>
      <c r="H491" s="16">
        <v>0</v>
      </c>
      <c r="I491" s="16">
        <v>0</v>
      </c>
    </row>
    <row r="492" spans="1:9" s="17" customFormat="1" ht="108" customHeight="1">
      <c r="A492" s="13" t="s">
        <v>886</v>
      </c>
      <c r="B492" s="14">
        <v>6536588000189</v>
      </c>
      <c r="C492" s="15" t="s">
        <v>887</v>
      </c>
      <c r="D492" s="15" t="s">
        <v>32</v>
      </c>
      <c r="E492" s="15" t="s">
        <v>18</v>
      </c>
      <c r="F492" s="13" t="s">
        <v>888</v>
      </c>
      <c r="G492" s="16">
        <v>5830</v>
      </c>
      <c r="H492" s="16">
        <v>0</v>
      </c>
      <c r="I492" s="16">
        <v>5830</v>
      </c>
    </row>
    <row r="493" spans="1:9" s="17" customFormat="1" ht="72" customHeight="1">
      <c r="A493" s="13" t="s">
        <v>590</v>
      </c>
      <c r="B493" s="14">
        <v>9068212000185</v>
      </c>
      <c r="C493" s="15" t="s">
        <v>889</v>
      </c>
      <c r="D493" s="15" t="s">
        <v>32</v>
      </c>
      <c r="E493" s="15" t="s">
        <v>68</v>
      </c>
      <c r="F493" s="13" t="s">
        <v>890</v>
      </c>
      <c r="G493" s="16">
        <v>1581.12</v>
      </c>
      <c r="H493" s="16">
        <v>0</v>
      </c>
      <c r="I493" s="16">
        <v>0</v>
      </c>
    </row>
    <row r="494" spans="1:9" s="17" customFormat="1" ht="36" customHeight="1">
      <c r="A494" s="13" t="s">
        <v>306</v>
      </c>
      <c r="B494" s="14">
        <v>4986163000146</v>
      </c>
      <c r="C494" s="15" t="s">
        <v>891</v>
      </c>
      <c r="D494" s="15" t="s">
        <v>13</v>
      </c>
      <c r="E494" s="15" t="s">
        <v>54</v>
      </c>
      <c r="F494" s="13" t="s">
        <v>892</v>
      </c>
      <c r="G494" s="16">
        <v>687196.15</v>
      </c>
      <c r="H494" s="16">
        <v>0</v>
      </c>
      <c r="I494" s="16">
        <v>687196.15</v>
      </c>
    </row>
    <row r="495" spans="1:9" s="17" customFormat="1" ht="90" customHeight="1">
      <c r="A495" s="13" t="s">
        <v>76</v>
      </c>
      <c r="B495" s="14">
        <v>492578000102</v>
      </c>
      <c r="C495" s="15" t="s">
        <v>893</v>
      </c>
      <c r="D495" s="15" t="s">
        <v>13</v>
      </c>
      <c r="E495" s="15" t="s">
        <v>54</v>
      </c>
      <c r="F495" s="13" t="s">
        <v>894</v>
      </c>
      <c r="G495" s="16">
        <v>17030.97</v>
      </c>
      <c r="H495" s="16">
        <v>0</v>
      </c>
      <c r="I495" s="16">
        <v>6217.65</v>
      </c>
    </row>
    <row r="496" spans="1:9" s="17" customFormat="1" ht="72" customHeight="1">
      <c r="A496" s="13" t="s">
        <v>16</v>
      </c>
      <c r="B496" s="14">
        <v>14402379000170</v>
      </c>
      <c r="C496" s="15" t="s">
        <v>895</v>
      </c>
      <c r="D496" s="15" t="s">
        <v>13</v>
      </c>
      <c r="E496" s="15" t="s">
        <v>54</v>
      </c>
      <c r="F496" s="13" t="s">
        <v>896</v>
      </c>
      <c r="G496" s="16">
        <v>103133.33</v>
      </c>
      <c r="H496" s="16">
        <v>0</v>
      </c>
      <c r="I496" s="16">
        <v>0</v>
      </c>
    </row>
    <row r="497" spans="1:9" s="17" customFormat="1" ht="72" customHeight="1">
      <c r="A497" s="13" t="s">
        <v>590</v>
      </c>
      <c r="B497" s="14">
        <v>9068212000185</v>
      </c>
      <c r="C497" s="15" t="s">
        <v>897</v>
      </c>
      <c r="D497" s="15" t="s">
        <v>32</v>
      </c>
      <c r="E497" s="15" t="s">
        <v>68</v>
      </c>
      <c r="F497" s="13" t="s">
        <v>898</v>
      </c>
      <c r="G497" s="16">
        <v>1581.12</v>
      </c>
      <c r="H497" s="16">
        <v>0</v>
      </c>
      <c r="I497" s="16">
        <v>1581.12</v>
      </c>
    </row>
    <row r="498" spans="1:9" s="17" customFormat="1" ht="72" customHeight="1">
      <c r="A498" s="13" t="s">
        <v>899</v>
      </c>
      <c r="B498" s="14">
        <v>10195172000111</v>
      </c>
      <c r="C498" s="15" t="s">
        <v>900</v>
      </c>
      <c r="D498" s="15" t="s">
        <v>13</v>
      </c>
      <c r="E498" s="15" t="s">
        <v>54</v>
      </c>
      <c r="F498" s="13" t="s">
        <v>901</v>
      </c>
      <c r="G498" s="16">
        <v>21262.15</v>
      </c>
      <c r="H498" s="16">
        <v>0</v>
      </c>
      <c r="I498" s="16">
        <v>0</v>
      </c>
    </row>
    <row r="499" spans="1:9" s="17" customFormat="1" ht="90" customHeight="1">
      <c r="A499" s="13" t="s">
        <v>123</v>
      </c>
      <c r="B499" s="14">
        <v>4153748000185</v>
      </c>
      <c r="C499" s="15" t="s">
        <v>902</v>
      </c>
      <c r="D499" s="15" t="s">
        <v>13</v>
      </c>
      <c r="E499" s="15" t="s">
        <v>54</v>
      </c>
      <c r="F499" s="13" t="s">
        <v>903</v>
      </c>
      <c r="G499" s="16">
        <v>1392918.1</v>
      </c>
      <c r="H499" s="16">
        <v>0</v>
      </c>
      <c r="I499" s="16">
        <v>1388668.19</v>
      </c>
    </row>
    <row r="500" spans="1:9" s="17" customFormat="1" ht="90" customHeight="1">
      <c r="A500" s="13" t="s">
        <v>106</v>
      </c>
      <c r="B500" s="14">
        <v>7244008000223</v>
      </c>
      <c r="C500" s="15" t="s">
        <v>904</v>
      </c>
      <c r="D500" s="15" t="s">
        <v>13</v>
      </c>
      <c r="E500" s="15" t="s">
        <v>54</v>
      </c>
      <c r="F500" s="13" t="s">
        <v>905</v>
      </c>
      <c r="G500" s="16">
        <v>28431.97</v>
      </c>
      <c r="H500" s="151">
        <v>4061.71</v>
      </c>
      <c r="I500" s="151">
        <v>16246.84</v>
      </c>
    </row>
    <row r="501" spans="1:9" s="17" customFormat="1" ht="72" customHeight="1">
      <c r="A501" s="13" t="s">
        <v>906</v>
      </c>
      <c r="B501" s="14">
        <v>4224028000163</v>
      </c>
      <c r="C501" s="15" t="s">
        <v>907</v>
      </c>
      <c r="D501" s="15" t="s">
        <v>13</v>
      </c>
      <c r="E501" s="15" t="s">
        <v>54</v>
      </c>
      <c r="F501" s="13" t="s">
        <v>908</v>
      </c>
      <c r="G501" s="16">
        <v>4896.17</v>
      </c>
      <c r="H501" s="16">
        <v>0</v>
      </c>
      <c r="I501" s="16">
        <v>4896.17</v>
      </c>
    </row>
    <row r="502" spans="1:9" s="17" customFormat="1" ht="36" customHeight="1">
      <c r="A502" s="13" t="s">
        <v>133</v>
      </c>
      <c r="B502" s="14" t="s">
        <v>134</v>
      </c>
      <c r="C502" s="15" t="s">
        <v>135</v>
      </c>
      <c r="D502" s="15" t="s">
        <v>13</v>
      </c>
      <c r="E502" s="15" t="s">
        <v>54</v>
      </c>
      <c r="F502" s="13" t="s">
        <v>909</v>
      </c>
      <c r="G502" s="16">
        <v>986.58</v>
      </c>
      <c r="H502" s="16">
        <v>0</v>
      </c>
      <c r="I502" s="16">
        <v>986.58</v>
      </c>
    </row>
    <row r="503" spans="1:9" s="17" customFormat="1" ht="36" customHeight="1">
      <c r="A503" s="13" t="s">
        <v>133</v>
      </c>
      <c r="B503" s="14" t="s">
        <v>134</v>
      </c>
      <c r="C503" s="15" t="s">
        <v>135</v>
      </c>
      <c r="D503" s="15" t="s">
        <v>13</v>
      </c>
      <c r="E503" s="15" t="s">
        <v>54</v>
      </c>
      <c r="F503" s="13" t="s">
        <v>910</v>
      </c>
      <c r="G503" s="16">
        <v>249.52</v>
      </c>
      <c r="H503" s="16">
        <v>0</v>
      </c>
      <c r="I503" s="16">
        <v>249.52</v>
      </c>
    </row>
    <row r="504" spans="1:9" s="17" customFormat="1" ht="36" customHeight="1">
      <c r="A504" s="13" t="s">
        <v>275</v>
      </c>
      <c r="B504" s="14">
        <v>7637990000112</v>
      </c>
      <c r="C504" s="15" t="s">
        <v>911</v>
      </c>
      <c r="D504" s="15" t="s">
        <v>13</v>
      </c>
      <c r="E504" s="15" t="s">
        <v>54</v>
      </c>
      <c r="F504" s="13" t="s">
        <v>912</v>
      </c>
      <c r="G504" s="16">
        <v>0.01</v>
      </c>
      <c r="H504" s="16">
        <v>0</v>
      </c>
      <c r="I504" s="16">
        <v>0.01</v>
      </c>
    </row>
    <row r="505" spans="1:9" s="17" customFormat="1" ht="36" customHeight="1">
      <c r="A505" s="13" t="s">
        <v>150</v>
      </c>
      <c r="B505" s="14">
        <v>29979036001031</v>
      </c>
      <c r="C505" s="15" t="s">
        <v>913</v>
      </c>
      <c r="D505" s="15" t="s">
        <v>13</v>
      </c>
      <c r="E505" s="15" t="s">
        <v>54</v>
      </c>
      <c r="F505" s="13" t="s">
        <v>914</v>
      </c>
      <c r="G505" s="16">
        <v>207.18</v>
      </c>
      <c r="H505" s="16">
        <v>0</v>
      </c>
      <c r="I505" s="16">
        <v>207.18</v>
      </c>
    </row>
    <row r="506" spans="1:9" s="17" customFormat="1" ht="36" customHeight="1">
      <c r="A506" s="13" t="s">
        <v>133</v>
      </c>
      <c r="B506" s="14" t="s">
        <v>134</v>
      </c>
      <c r="C506" s="15" t="s">
        <v>135</v>
      </c>
      <c r="D506" s="15" t="s">
        <v>13</v>
      </c>
      <c r="E506" s="15" t="s">
        <v>54</v>
      </c>
      <c r="F506" s="13" t="s">
        <v>915</v>
      </c>
      <c r="G506" s="16">
        <v>3507.85</v>
      </c>
      <c r="H506" s="16">
        <v>0</v>
      </c>
      <c r="I506" s="16">
        <v>3507.85</v>
      </c>
    </row>
    <row r="507" spans="1:9" s="17" customFormat="1" ht="72" customHeight="1">
      <c r="A507" s="13" t="s">
        <v>916</v>
      </c>
      <c r="B507" s="14">
        <v>8584308000133</v>
      </c>
      <c r="C507" s="15" t="s">
        <v>917</v>
      </c>
      <c r="D507" s="15" t="s">
        <v>32</v>
      </c>
      <c r="E507" s="15" t="s">
        <v>18</v>
      </c>
      <c r="F507" s="13" t="s">
        <v>918</v>
      </c>
      <c r="G507" s="16">
        <v>16500</v>
      </c>
      <c r="H507" s="151">
        <v>1100</v>
      </c>
      <c r="I507" s="151">
        <v>4400</v>
      </c>
    </row>
    <row r="508" spans="1:9" s="17" customFormat="1" ht="36" customHeight="1">
      <c r="A508" s="13" t="s">
        <v>123</v>
      </c>
      <c r="B508" s="14">
        <v>4153748000185</v>
      </c>
      <c r="C508" s="15" t="s">
        <v>919</v>
      </c>
      <c r="D508" s="15" t="s">
        <v>13</v>
      </c>
      <c r="E508" s="15" t="s">
        <v>54</v>
      </c>
      <c r="F508" s="13" t="s">
        <v>920</v>
      </c>
      <c r="G508" s="16">
        <v>3400</v>
      </c>
      <c r="H508" s="16">
        <v>0</v>
      </c>
      <c r="I508" s="16">
        <v>3400</v>
      </c>
    </row>
    <row r="509" spans="1:9" s="17" customFormat="1" ht="36" customHeight="1">
      <c r="A509" s="13" t="s">
        <v>306</v>
      </c>
      <c r="B509" s="14">
        <v>4986163000146</v>
      </c>
      <c r="C509" s="15" t="s">
        <v>921</v>
      </c>
      <c r="D509" s="15" t="s">
        <v>13</v>
      </c>
      <c r="E509" s="15" t="s">
        <v>54</v>
      </c>
      <c r="F509" s="13" t="s">
        <v>922</v>
      </c>
      <c r="G509" s="16">
        <v>1423095.74</v>
      </c>
      <c r="H509" s="16">
        <v>0</v>
      </c>
      <c r="I509" s="16">
        <v>1423095.74</v>
      </c>
    </row>
    <row r="510" spans="1:9" s="17" customFormat="1" ht="36" customHeight="1">
      <c r="A510" s="13" t="s">
        <v>306</v>
      </c>
      <c r="B510" s="14">
        <v>4986163000146</v>
      </c>
      <c r="C510" s="15" t="s">
        <v>923</v>
      </c>
      <c r="D510" s="15" t="s">
        <v>13</v>
      </c>
      <c r="E510" s="15" t="s">
        <v>54</v>
      </c>
      <c r="F510" s="13" t="s">
        <v>924</v>
      </c>
      <c r="G510" s="16">
        <v>545920.3200000001</v>
      </c>
      <c r="H510" s="16">
        <v>0</v>
      </c>
      <c r="I510" s="16">
        <v>545920.3200000001</v>
      </c>
    </row>
    <row r="511" spans="1:9" s="17" customFormat="1" ht="36" customHeight="1">
      <c r="A511" s="13" t="s">
        <v>306</v>
      </c>
      <c r="B511" s="14">
        <v>4986163000146</v>
      </c>
      <c r="C511" s="15" t="s">
        <v>925</v>
      </c>
      <c r="D511" s="15" t="s">
        <v>13</v>
      </c>
      <c r="E511" s="15" t="s">
        <v>54</v>
      </c>
      <c r="F511" s="13" t="s">
        <v>926</v>
      </c>
      <c r="G511" s="16">
        <v>234761.38</v>
      </c>
      <c r="H511" s="16">
        <v>0</v>
      </c>
      <c r="I511" s="16">
        <v>234761.38</v>
      </c>
    </row>
    <row r="512" spans="1:9" s="17" customFormat="1" ht="36" customHeight="1">
      <c r="A512" s="13" t="s">
        <v>133</v>
      </c>
      <c r="B512" s="14" t="s">
        <v>134</v>
      </c>
      <c r="C512" s="15" t="s">
        <v>927</v>
      </c>
      <c r="D512" s="15" t="s">
        <v>13</v>
      </c>
      <c r="E512" s="15" t="s">
        <v>54</v>
      </c>
      <c r="F512" s="13" t="s">
        <v>928</v>
      </c>
      <c r="G512" s="16">
        <v>1264352.58</v>
      </c>
      <c r="H512" s="16">
        <v>0</v>
      </c>
      <c r="I512" s="16">
        <v>1264352.58</v>
      </c>
    </row>
    <row r="513" spans="1:9" s="17" customFormat="1" ht="36" customHeight="1">
      <c r="A513" s="13" t="s">
        <v>133</v>
      </c>
      <c r="B513" s="14" t="s">
        <v>134</v>
      </c>
      <c r="C513" s="15" t="s">
        <v>128</v>
      </c>
      <c r="D513" s="15" t="s">
        <v>13</v>
      </c>
      <c r="E513" s="15" t="s">
        <v>54</v>
      </c>
      <c r="F513" s="13" t="s">
        <v>929</v>
      </c>
      <c r="G513" s="16">
        <v>9704.92</v>
      </c>
      <c r="H513" s="16">
        <v>0</v>
      </c>
      <c r="I513" s="16">
        <v>9704.92</v>
      </c>
    </row>
    <row r="514" spans="1:9" s="17" customFormat="1" ht="36" customHeight="1">
      <c r="A514" s="13" t="s">
        <v>275</v>
      </c>
      <c r="B514" s="14">
        <v>7637990000112</v>
      </c>
      <c r="C514" s="15" t="s">
        <v>930</v>
      </c>
      <c r="D514" s="15" t="s">
        <v>13</v>
      </c>
      <c r="E514" s="15" t="s">
        <v>54</v>
      </c>
      <c r="F514" s="13" t="s">
        <v>931</v>
      </c>
      <c r="G514" s="16">
        <v>3410.82</v>
      </c>
      <c r="H514" s="16">
        <v>0</v>
      </c>
      <c r="I514" s="16">
        <v>0</v>
      </c>
    </row>
    <row r="515" spans="1:9" s="17" customFormat="1" ht="36" customHeight="1">
      <c r="A515" s="13" t="s">
        <v>272</v>
      </c>
      <c r="B515" s="14">
        <v>3491063000186</v>
      </c>
      <c r="C515" s="15" t="s">
        <v>932</v>
      </c>
      <c r="D515" s="15" t="s">
        <v>13</v>
      </c>
      <c r="E515" s="15" t="s">
        <v>54</v>
      </c>
      <c r="F515" s="13" t="s">
        <v>933</v>
      </c>
      <c r="G515" s="16">
        <v>1734.85</v>
      </c>
      <c r="H515" s="16">
        <v>0</v>
      </c>
      <c r="I515" s="16">
        <v>1613.53</v>
      </c>
    </row>
    <row r="516" spans="1:9" s="17" customFormat="1" ht="36" customHeight="1">
      <c r="A516" s="13" t="s">
        <v>133</v>
      </c>
      <c r="B516" s="14" t="s">
        <v>134</v>
      </c>
      <c r="C516" s="15" t="s">
        <v>135</v>
      </c>
      <c r="D516" s="15" t="s">
        <v>13</v>
      </c>
      <c r="E516" s="15" t="s">
        <v>54</v>
      </c>
      <c r="F516" s="13" t="s">
        <v>934</v>
      </c>
      <c r="G516" s="16">
        <v>411417.3</v>
      </c>
      <c r="H516" s="16">
        <v>0</v>
      </c>
      <c r="I516" s="16">
        <v>411417.3</v>
      </c>
    </row>
    <row r="517" spans="1:9" s="17" customFormat="1" ht="36" customHeight="1">
      <c r="A517" s="13" t="s">
        <v>133</v>
      </c>
      <c r="B517" s="14" t="s">
        <v>134</v>
      </c>
      <c r="C517" s="15" t="s">
        <v>190</v>
      </c>
      <c r="D517" s="15" t="s">
        <v>13</v>
      </c>
      <c r="E517" s="15" t="s">
        <v>54</v>
      </c>
      <c r="F517" s="13" t="s">
        <v>935</v>
      </c>
      <c r="G517" s="16">
        <v>275000</v>
      </c>
      <c r="H517" s="16">
        <v>0</v>
      </c>
      <c r="I517" s="16">
        <v>275000</v>
      </c>
    </row>
    <row r="518" spans="1:9" s="17" customFormat="1" ht="36" customHeight="1">
      <c r="A518" s="13" t="s">
        <v>133</v>
      </c>
      <c r="B518" s="14" t="s">
        <v>134</v>
      </c>
      <c r="C518" s="15" t="s">
        <v>135</v>
      </c>
      <c r="D518" s="15" t="s">
        <v>13</v>
      </c>
      <c r="E518" s="15" t="s">
        <v>54</v>
      </c>
      <c r="F518" s="13" t="s">
        <v>936</v>
      </c>
      <c r="G518" s="16">
        <v>145176.16</v>
      </c>
      <c r="H518" s="16">
        <v>0</v>
      </c>
      <c r="I518" s="16">
        <v>145176.16</v>
      </c>
    </row>
    <row r="519" spans="1:9" s="17" customFormat="1" ht="36" customHeight="1">
      <c r="A519" s="13" t="s">
        <v>133</v>
      </c>
      <c r="B519" s="14" t="s">
        <v>134</v>
      </c>
      <c r="C519" s="15" t="s">
        <v>937</v>
      </c>
      <c r="D519" s="15" t="s">
        <v>13</v>
      </c>
      <c r="E519" s="15" t="s">
        <v>54</v>
      </c>
      <c r="F519" s="13" t="s">
        <v>938</v>
      </c>
      <c r="G519" s="16">
        <v>97432.82</v>
      </c>
      <c r="H519" s="16">
        <v>0</v>
      </c>
      <c r="I519" s="16">
        <v>97432.82</v>
      </c>
    </row>
    <row r="520" spans="1:9" s="17" customFormat="1" ht="36" customHeight="1">
      <c r="A520" s="13" t="s">
        <v>133</v>
      </c>
      <c r="B520" s="14" t="s">
        <v>134</v>
      </c>
      <c r="C520" s="15" t="s">
        <v>937</v>
      </c>
      <c r="D520" s="15" t="s">
        <v>13</v>
      </c>
      <c r="E520" s="15" t="s">
        <v>54</v>
      </c>
      <c r="F520" s="13" t="s">
        <v>939</v>
      </c>
      <c r="G520" s="16">
        <v>26969.83</v>
      </c>
      <c r="H520" s="16">
        <v>0</v>
      </c>
      <c r="I520" s="16">
        <v>26969.83</v>
      </c>
    </row>
    <row r="521" spans="1:9" s="17" customFormat="1" ht="36" customHeight="1">
      <c r="A521" s="13" t="s">
        <v>133</v>
      </c>
      <c r="B521" s="14" t="s">
        <v>134</v>
      </c>
      <c r="C521" s="15" t="s">
        <v>135</v>
      </c>
      <c r="D521" s="15" t="s">
        <v>13</v>
      </c>
      <c r="E521" s="15" t="s">
        <v>54</v>
      </c>
      <c r="F521" s="13" t="s">
        <v>940</v>
      </c>
      <c r="G521" s="16">
        <v>4775.28</v>
      </c>
      <c r="H521" s="16">
        <v>0</v>
      </c>
      <c r="I521" s="16">
        <v>4775.28</v>
      </c>
    </row>
    <row r="522" spans="1:9" s="17" customFormat="1" ht="36" customHeight="1">
      <c r="A522" s="13" t="s">
        <v>133</v>
      </c>
      <c r="B522" s="14" t="s">
        <v>134</v>
      </c>
      <c r="C522" s="15" t="s">
        <v>135</v>
      </c>
      <c r="D522" s="15" t="s">
        <v>13</v>
      </c>
      <c r="E522" s="15" t="s">
        <v>54</v>
      </c>
      <c r="F522" s="13" t="s">
        <v>941</v>
      </c>
      <c r="G522" s="16">
        <v>3157.06</v>
      </c>
      <c r="H522" s="16">
        <v>0</v>
      </c>
      <c r="I522" s="16">
        <v>3157.06</v>
      </c>
    </row>
    <row r="523" spans="1:9" s="17" customFormat="1" ht="36" customHeight="1">
      <c r="A523" s="13" t="s">
        <v>150</v>
      </c>
      <c r="B523" s="14">
        <v>29979036001031</v>
      </c>
      <c r="C523" s="15" t="s">
        <v>942</v>
      </c>
      <c r="D523" s="15" t="s">
        <v>13</v>
      </c>
      <c r="E523" s="15" t="s">
        <v>54</v>
      </c>
      <c r="F523" s="13" t="s">
        <v>943</v>
      </c>
      <c r="G523" s="16">
        <v>662.98</v>
      </c>
      <c r="H523" s="16">
        <v>0</v>
      </c>
      <c r="I523" s="16">
        <v>662.98</v>
      </c>
    </row>
    <row r="524" spans="1:9" s="17" customFormat="1" ht="108" customHeight="1">
      <c r="A524" s="13" t="s">
        <v>100</v>
      </c>
      <c r="B524" s="14">
        <v>4561791000180</v>
      </c>
      <c r="C524" s="15" t="s">
        <v>944</v>
      </c>
      <c r="D524" s="15" t="s">
        <v>32</v>
      </c>
      <c r="E524" s="15" t="s">
        <v>68</v>
      </c>
      <c r="F524" s="13" t="s">
        <v>945</v>
      </c>
      <c r="G524" s="16">
        <v>117099.36</v>
      </c>
      <c r="H524" s="151">
        <v>1200</v>
      </c>
      <c r="I524" s="151">
        <v>1200</v>
      </c>
    </row>
    <row r="525" spans="1:9" s="17" customFormat="1" ht="90" customHeight="1">
      <c r="A525" s="13" t="s">
        <v>103</v>
      </c>
      <c r="B525" s="14">
        <v>5342580000119</v>
      </c>
      <c r="C525" s="15" t="s">
        <v>946</v>
      </c>
      <c r="D525" s="15" t="s">
        <v>32</v>
      </c>
      <c r="E525" s="15" t="s">
        <v>68</v>
      </c>
      <c r="F525" s="13" t="s">
        <v>947</v>
      </c>
      <c r="G525" s="16">
        <v>1277792.4</v>
      </c>
      <c r="H525" s="16">
        <v>0</v>
      </c>
      <c r="I525" s="16">
        <v>829705.98</v>
      </c>
    </row>
    <row r="526" spans="1:9" s="17" customFormat="1" ht="36" customHeight="1">
      <c r="A526" s="13" t="s">
        <v>133</v>
      </c>
      <c r="B526" s="14" t="s">
        <v>134</v>
      </c>
      <c r="C526" s="15" t="s">
        <v>135</v>
      </c>
      <c r="D526" s="15" t="s">
        <v>13</v>
      </c>
      <c r="E526" s="15" t="s">
        <v>54</v>
      </c>
      <c r="F526" s="13" t="s">
        <v>948</v>
      </c>
      <c r="G526" s="16">
        <v>5413090.7</v>
      </c>
      <c r="H526" s="16">
        <v>0</v>
      </c>
      <c r="I526" s="16">
        <v>5411796.67</v>
      </c>
    </row>
    <row r="527" spans="1:9" s="17" customFormat="1" ht="36" customHeight="1">
      <c r="A527" s="13" t="s">
        <v>133</v>
      </c>
      <c r="B527" s="14" t="s">
        <v>134</v>
      </c>
      <c r="C527" s="15" t="s">
        <v>135</v>
      </c>
      <c r="D527" s="15" t="s">
        <v>13</v>
      </c>
      <c r="E527" s="15" t="s">
        <v>54</v>
      </c>
      <c r="F527" s="13" t="s">
        <v>949</v>
      </c>
      <c r="G527" s="16">
        <v>4381510.45</v>
      </c>
      <c r="H527" s="16">
        <v>0</v>
      </c>
      <c r="I527" s="16">
        <v>4381510.45</v>
      </c>
    </row>
    <row r="528" spans="1:9" s="17" customFormat="1" ht="36" customHeight="1">
      <c r="A528" s="13" t="s">
        <v>133</v>
      </c>
      <c r="B528" s="14" t="s">
        <v>134</v>
      </c>
      <c r="C528" s="15" t="s">
        <v>135</v>
      </c>
      <c r="D528" s="15" t="s">
        <v>13</v>
      </c>
      <c r="E528" s="15" t="s">
        <v>54</v>
      </c>
      <c r="F528" s="13" t="s">
        <v>950</v>
      </c>
      <c r="G528" s="16">
        <v>1153827.88</v>
      </c>
      <c r="H528" s="16">
        <v>0</v>
      </c>
      <c r="I528" s="16">
        <v>1153827.88</v>
      </c>
    </row>
    <row r="529" spans="1:9" s="17" customFormat="1" ht="36" customHeight="1">
      <c r="A529" s="13" t="s">
        <v>133</v>
      </c>
      <c r="B529" s="14" t="s">
        <v>134</v>
      </c>
      <c r="C529" s="15" t="s">
        <v>135</v>
      </c>
      <c r="D529" s="15" t="s">
        <v>13</v>
      </c>
      <c r="E529" s="15" t="s">
        <v>54</v>
      </c>
      <c r="F529" s="13" t="s">
        <v>951</v>
      </c>
      <c r="G529" s="16">
        <v>1034586.96</v>
      </c>
      <c r="H529" s="16">
        <v>0</v>
      </c>
      <c r="I529" s="16">
        <v>1034586.96</v>
      </c>
    </row>
    <row r="530" spans="1:9" s="17" customFormat="1" ht="36" customHeight="1">
      <c r="A530" s="13" t="s">
        <v>133</v>
      </c>
      <c r="B530" s="14" t="s">
        <v>134</v>
      </c>
      <c r="C530" s="15" t="s">
        <v>135</v>
      </c>
      <c r="D530" s="15" t="s">
        <v>13</v>
      </c>
      <c r="E530" s="15" t="s">
        <v>54</v>
      </c>
      <c r="F530" s="13" t="s">
        <v>952</v>
      </c>
      <c r="G530" s="16">
        <v>262835.23</v>
      </c>
      <c r="H530" s="16">
        <v>0</v>
      </c>
      <c r="I530" s="16">
        <v>262835.23</v>
      </c>
    </row>
    <row r="531" spans="1:9" s="17" customFormat="1" ht="36" customHeight="1">
      <c r="A531" s="13" t="s">
        <v>133</v>
      </c>
      <c r="B531" s="14" t="s">
        <v>134</v>
      </c>
      <c r="C531" s="15" t="s">
        <v>135</v>
      </c>
      <c r="D531" s="15" t="s">
        <v>13</v>
      </c>
      <c r="E531" s="15" t="s">
        <v>54</v>
      </c>
      <c r="F531" s="13" t="s">
        <v>953</v>
      </c>
      <c r="G531" s="16">
        <v>190123.14</v>
      </c>
      <c r="H531" s="16">
        <v>0</v>
      </c>
      <c r="I531" s="16">
        <v>190123.14</v>
      </c>
    </row>
    <row r="532" spans="1:9" s="17" customFormat="1" ht="36" customHeight="1">
      <c r="A532" s="13" t="s">
        <v>133</v>
      </c>
      <c r="B532" s="14" t="s">
        <v>134</v>
      </c>
      <c r="C532" s="15" t="s">
        <v>135</v>
      </c>
      <c r="D532" s="15" t="s">
        <v>13</v>
      </c>
      <c r="E532" s="15" t="s">
        <v>54</v>
      </c>
      <c r="F532" s="13" t="s">
        <v>954</v>
      </c>
      <c r="G532" s="16">
        <v>131613.48</v>
      </c>
      <c r="H532" s="16">
        <v>0</v>
      </c>
      <c r="I532" s="16">
        <v>131613.48</v>
      </c>
    </row>
    <row r="533" spans="1:9" s="17" customFormat="1" ht="36" customHeight="1">
      <c r="A533" s="13" t="s">
        <v>133</v>
      </c>
      <c r="B533" s="14" t="s">
        <v>134</v>
      </c>
      <c r="C533" s="15" t="s">
        <v>135</v>
      </c>
      <c r="D533" s="15" t="s">
        <v>13</v>
      </c>
      <c r="E533" s="15" t="s">
        <v>54</v>
      </c>
      <c r="F533" s="13" t="s">
        <v>955</v>
      </c>
      <c r="G533" s="16">
        <v>101301.07</v>
      </c>
      <c r="H533" s="16">
        <v>0</v>
      </c>
      <c r="I533" s="16">
        <v>101301.07</v>
      </c>
    </row>
    <row r="534" spans="1:9" s="17" customFormat="1" ht="36" customHeight="1">
      <c r="A534" s="13" t="s">
        <v>133</v>
      </c>
      <c r="B534" s="14" t="s">
        <v>134</v>
      </c>
      <c r="C534" s="15" t="s">
        <v>135</v>
      </c>
      <c r="D534" s="15" t="s">
        <v>13</v>
      </c>
      <c r="E534" s="15" t="s">
        <v>54</v>
      </c>
      <c r="F534" s="13" t="s">
        <v>956</v>
      </c>
      <c r="G534" s="16">
        <v>61546.81</v>
      </c>
      <c r="H534" s="16">
        <v>0</v>
      </c>
      <c r="I534" s="16">
        <v>61546.81</v>
      </c>
    </row>
    <row r="535" spans="1:9" s="17" customFormat="1" ht="36" customHeight="1">
      <c r="A535" s="13" t="s">
        <v>133</v>
      </c>
      <c r="B535" s="14" t="s">
        <v>134</v>
      </c>
      <c r="C535" s="15" t="s">
        <v>135</v>
      </c>
      <c r="D535" s="15" t="s">
        <v>13</v>
      </c>
      <c r="E535" s="15" t="s">
        <v>54</v>
      </c>
      <c r="F535" s="13" t="s">
        <v>957</v>
      </c>
      <c r="G535" s="16">
        <v>29044.3</v>
      </c>
      <c r="H535" s="16">
        <v>0</v>
      </c>
      <c r="I535" s="16">
        <v>29044.3</v>
      </c>
    </row>
    <row r="536" spans="1:9" s="17" customFormat="1" ht="36" customHeight="1">
      <c r="A536" s="13" t="s">
        <v>133</v>
      </c>
      <c r="B536" s="14" t="s">
        <v>134</v>
      </c>
      <c r="C536" s="15" t="s">
        <v>135</v>
      </c>
      <c r="D536" s="15" t="s">
        <v>13</v>
      </c>
      <c r="E536" s="15" t="s">
        <v>54</v>
      </c>
      <c r="F536" s="13" t="s">
        <v>958</v>
      </c>
      <c r="G536" s="16">
        <v>17548.010000000002</v>
      </c>
      <c r="H536" s="16">
        <v>0</v>
      </c>
      <c r="I536" s="16">
        <v>17548.010000000002</v>
      </c>
    </row>
    <row r="537" spans="1:9" s="17" customFormat="1" ht="36" customHeight="1">
      <c r="A537" s="13" t="s">
        <v>133</v>
      </c>
      <c r="B537" s="14" t="s">
        <v>134</v>
      </c>
      <c r="C537" s="15" t="s">
        <v>135</v>
      </c>
      <c r="D537" s="15" t="s">
        <v>13</v>
      </c>
      <c r="E537" s="15" t="s">
        <v>54</v>
      </c>
      <c r="F537" s="13" t="s">
        <v>959</v>
      </c>
      <c r="G537" s="16">
        <v>10598.61</v>
      </c>
      <c r="H537" s="16">
        <v>0</v>
      </c>
      <c r="I537" s="16">
        <v>10598.61</v>
      </c>
    </row>
    <row r="538" spans="1:9" s="17" customFormat="1" ht="36" customHeight="1">
      <c r="A538" s="13" t="s">
        <v>133</v>
      </c>
      <c r="B538" s="14" t="s">
        <v>134</v>
      </c>
      <c r="C538" s="15" t="s">
        <v>960</v>
      </c>
      <c r="D538" s="15" t="s">
        <v>13</v>
      </c>
      <c r="E538" s="15" t="s">
        <v>54</v>
      </c>
      <c r="F538" s="13" t="s">
        <v>961</v>
      </c>
      <c r="G538" s="16">
        <v>3840.54</v>
      </c>
      <c r="H538" s="16">
        <v>0</v>
      </c>
      <c r="I538" s="16">
        <v>3840.54</v>
      </c>
    </row>
    <row r="539" spans="1:9" s="17" customFormat="1" ht="36" customHeight="1">
      <c r="A539" s="13" t="s">
        <v>133</v>
      </c>
      <c r="B539" s="14" t="s">
        <v>134</v>
      </c>
      <c r="C539" s="15" t="s">
        <v>135</v>
      </c>
      <c r="D539" s="15" t="s">
        <v>13</v>
      </c>
      <c r="E539" s="15" t="s">
        <v>54</v>
      </c>
      <c r="F539" s="13" t="s">
        <v>962</v>
      </c>
      <c r="G539" s="16">
        <v>1365.89</v>
      </c>
      <c r="H539" s="16">
        <v>0</v>
      </c>
      <c r="I539" s="16">
        <v>1365.89</v>
      </c>
    </row>
    <row r="540" spans="1:9" s="17" customFormat="1" ht="36" customHeight="1">
      <c r="A540" s="13" t="s">
        <v>150</v>
      </c>
      <c r="B540" s="14">
        <v>29979036001031</v>
      </c>
      <c r="C540" s="15" t="s">
        <v>942</v>
      </c>
      <c r="D540" s="15" t="s">
        <v>13</v>
      </c>
      <c r="E540" s="15" t="s">
        <v>54</v>
      </c>
      <c r="F540" s="13" t="s">
        <v>963</v>
      </c>
      <c r="G540" s="16">
        <v>148279.91</v>
      </c>
      <c r="H540" s="16">
        <v>0</v>
      </c>
      <c r="I540" s="16">
        <v>148279.91</v>
      </c>
    </row>
    <row r="541" spans="1:9" s="17" customFormat="1" ht="36" customHeight="1">
      <c r="A541" s="13" t="s">
        <v>133</v>
      </c>
      <c r="B541" s="14" t="s">
        <v>134</v>
      </c>
      <c r="C541" s="15" t="s">
        <v>190</v>
      </c>
      <c r="D541" s="15" t="s">
        <v>13</v>
      </c>
      <c r="E541" s="15" t="s">
        <v>54</v>
      </c>
      <c r="F541" s="13" t="s">
        <v>964</v>
      </c>
      <c r="G541" s="16">
        <v>15000</v>
      </c>
      <c r="H541" s="16">
        <v>0</v>
      </c>
      <c r="I541" s="16">
        <v>15000</v>
      </c>
    </row>
    <row r="542" spans="1:9" s="17" customFormat="1" ht="36" customHeight="1">
      <c r="A542" s="13" t="s">
        <v>133</v>
      </c>
      <c r="B542" s="14" t="s">
        <v>134</v>
      </c>
      <c r="C542" s="15" t="s">
        <v>598</v>
      </c>
      <c r="D542" s="15" t="s">
        <v>13</v>
      </c>
      <c r="E542" s="15" t="s">
        <v>54</v>
      </c>
      <c r="F542" s="13" t="s">
        <v>965</v>
      </c>
      <c r="G542" s="16">
        <v>2500</v>
      </c>
      <c r="H542" s="16">
        <v>0</v>
      </c>
      <c r="I542" s="16">
        <v>2500</v>
      </c>
    </row>
    <row r="543" spans="1:9" s="17" customFormat="1" ht="36" customHeight="1">
      <c r="A543" s="13" t="s">
        <v>133</v>
      </c>
      <c r="B543" s="14" t="s">
        <v>134</v>
      </c>
      <c r="C543" s="15" t="s">
        <v>598</v>
      </c>
      <c r="D543" s="15" t="s">
        <v>13</v>
      </c>
      <c r="E543" s="15" t="s">
        <v>54</v>
      </c>
      <c r="F543" s="13" t="s">
        <v>966</v>
      </c>
      <c r="G543" s="16">
        <v>2499.9900000000002</v>
      </c>
      <c r="H543" s="16">
        <v>0</v>
      </c>
      <c r="I543" s="16">
        <v>2499.9900000000002</v>
      </c>
    </row>
    <row r="544" spans="1:9" s="17" customFormat="1" ht="36" customHeight="1">
      <c r="A544" s="13" t="s">
        <v>133</v>
      </c>
      <c r="B544" s="14" t="s">
        <v>134</v>
      </c>
      <c r="C544" s="15" t="s">
        <v>598</v>
      </c>
      <c r="D544" s="15" t="s">
        <v>13</v>
      </c>
      <c r="E544" s="15" t="s">
        <v>54</v>
      </c>
      <c r="F544" s="13" t="s">
        <v>967</v>
      </c>
      <c r="G544" s="16">
        <v>4444.400000000001</v>
      </c>
      <c r="H544" s="16">
        <v>0</v>
      </c>
      <c r="I544" s="16">
        <v>4444.400000000001</v>
      </c>
    </row>
    <row r="545" spans="1:9" s="17" customFormat="1" ht="36" customHeight="1">
      <c r="A545" s="13" t="s">
        <v>133</v>
      </c>
      <c r="B545" s="14" t="s">
        <v>134</v>
      </c>
      <c r="C545" s="15" t="s">
        <v>598</v>
      </c>
      <c r="D545" s="15" t="s">
        <v>13</v>
      </c>
      <c r="E545" s="15" t="s">
        <v>54</v>
      </c>
      <c r="F545" s="13" t="s">
        <v>968</v>
      </c>
      <c r="G545" s="16">
        <v>4999.9800000000005</v>
      </c>
      <c r="H545" s="16">
        <v>0</v>
      </c>
      <c r="I545" s="16">
        <v>4999.9800000000005</v>
      </c>
    </row>
    <row r="546" spans="1:9" s="17" customFormat="1" ht="36" customHeight="1">
      <c r="A546" s="13" t="s">
        <v>133</v>
      </c>
      <c r="B546" s="14" t="s">
        <v>134</v>
      </c>
      <c r="C546" s="15" t="s">
        <v>598</v>
      </c>
      <c r="D546" s="15" t="s">
        <v>13</v>
      </c>
      <c r="E546" s="15" t="s">
        <v>54</v>
      </c>
      <c r="F546" s="13" t="s">
        <v>969</v>
      </c>
      <c r="G546" s="16">
        <v>5000</v>
      </c>
      <c r="H546" s="16">
        <v>0</v>
      </c>
      <c r="I546" s="16">
        <v>5000</v>
      </c>
    </row>
    <row r="547" spans="1:9" s="17" customFormat="1" ht="36" customHeight="1">
      <c r="A547" s="13" t="s">
        <v>133</v>
      </c>
      <c r="B547" s="14" t="s">
        <v>134</v>
      </c>
      <c r="C547" s="15" t="s">
        <v>598</v>
      </c>
      <c r="D547" s="15" t="s">
        <v>13</v>
      </c>
      <c r="E547" s="15" t="s">
        <v>54</v>
      </c>
      <c r="F547" s="13" t="s">
        <v>970</v>
      </c>
      <c r="G547" s="16">
        <v>4999.92</v>
      </c>
      <c r="H547" s="16">
        <v>0</v>
      </c>
      <c r="I547" s="16">
        <v>4999.92</v>
      </c>
    </row>
    <row r="548" spans="1:9" s="17" customFormat="1" ht="36" customHeight="1">
      <c r="A548" s="13" t="s">
        <v>133</v>
      </c>
      <c r="B548" s="14" t="s">
        <v>134</v>
      </c>
      <c r="C548" s="15" t="s">
        <v>598</v>
      </c>
      <c r="D548" s="15" t="s">
        <v>13</v>
      </c>
      <c r="E548" s="15" t="s">
        <v>54</v>
      </c>
      <c r="F548" s="13" t="s">
        <v>971</v>
      </c>
      <c r="G548" s="16">
        <v>2500</v>
      </c>
      <c r="H548" s="16">
        <v>0</v>
      </c>
      <c r="I548" s="16">
        <v>2500</v>
      </c>
    </row>
    <row r="549" spans="1:9" s="17" customFormat="1" ht="36" customHeight="1">
      <c r="A549" s="13" t="s">
        <v>133</v>
      </c>
      <c r="B549" s="14" t="s">
        <v>134</v>
      </c>
      <c r="C549" s="15" t="s">
        <v>135</v>
      </c>
      <c r="D549" s="15" t="s">
        <v>13</v>
      </c>
      <c r="E549" s="15" t="s">
        <v>54</v>
      </c>
      <c r="F549" s="13" t="s">
        <v>972</v>
      </c>
      <c r="G549" s="16">
        <v>26000</v>
      </c>
      <c r="H549" s="16">
        <v>0</v>
      </c>
      <c r="I549" s="16">
        <v>26000</v>
      </c>
    </row>
    <row r="550" spans="1:9" s="17" customFormat="1" ht="36" customHeight="1">
      <c r="A550" s="13" t="s">
        <v>133</v>
      </c>
      <c r="B550" s="14" t="s">
        <v>134</v>
      </c>
      <c r="C550" s="15" t="s">
        <v>598</v>
      </c>
      <c r="D550" s="15" t="s">
        <v>13</v>
      </c>
      <c r="E550" s="15" t="s">
        <v>54</v>
      </c>
      <c r="F550" s="13" t="s">
        <v>973</v>
      </c>
      <c r="G550" s="16">
        <v>5000</v>
      </c>
      <c r="H550" s="16">
        <v>0</v>
      </c>
      <c r="I550" s="16">
        <v>5000</v>
      </c>
    </row>
    <row r="551" spans="1:9" s="17" customFormat="1" ht="36" customHeight="1">
      <c r="A551" s="13" t="s">
        <v>133</v>
      </c>
      <c r="B551" s="14" t="s">
        <v>134</v>
      </c>
      <c r="C551" s="15" t="s">
        <v>598</v>
      </c>
      <c r="D551" s="15" t="s">
        <v>13</v>
      </c>
      <c r="E551" s="15" t="s">
        <v>54</v>
      </c>
      <c r="F551" s="13" t="s">
        <v>974</v>
      </c>
      <c r="G551" s="16">
        <v>5000</v>
      </c>
      <c r="H551" s="16">
        <v>0</v>
      </c>
      <c r="I551" s="16">
        <v>5000</v>
      </c>
    </row>
    <row r="552" spans="1:9" s="17" customFormat="1" ht="36" customHeight="1">
      <c r="A552" s="13" t="s">
        <v>133</v>
      </c>
      <c r="B552" s="14" t="s">
        <v>134</v>
      </c>
      <c r="C552" s="15" t="s">
        <v>240</v>
      </c>
      <c r="D552" s="15" t="s">
        <v>13</v>
      </c>
      <c r="E552" s="15" t="s">
        <v>54</v>
      </c>
      <c r="F552" s="13" t="s">
        <v>975</v>
      </c>
      <c r="G552" s="16">
        <v>327599.44</v>
      </c>
      <c r="H552" s="16">
        <v>0</v>
      </c>
      <c r="I552" s="16">
        <v>327599.44</v>
      </c>
    </row>
    <row r="553" spans="1:9" s="17" customFormat="1" ht="36" customHeight="1">
      <c r="A553" s="13" t="s">
        <v>133</v>
      </c>
      <c r="B553" s="14" t="s">
        <v>134</v>
      </c>
      <c r="C553" s="15" t="s">
        <v>242</v>
      </c>
      <c r="D553" s="15" t="s">
        <v>13</v>
      </c>
      <c r="E553" s="15" t="s">
        <v>54</v>
      </c>
      <c r="F553" s="13" t="s">
        <v>976</v>
      </c>
      <c r="G553" s="16">
        <v>202850.99</v>
      </c>
      <c r="H553" s="16">
        <v>0</v>
      </c>
      <c r="I553" s="16">
        <v>202850.99</v>
      </c>
    </row>
    <row r="554" spans="1:9" s="17" customFormat="1" ht="36" customHeight="1">
      <c r="A554" s="13" t="s">
        <v>133</v>
      </c>
      <c r="B554" s="14" t="s">
        <v>134</v>
      </c>
      <c r="C554" s="15" t="s">
        <v>977</v>
      </c>
      <c r="D554" s="15" t="s">
        <v>13</v>
      </c>
      <c r="E554" s="15" t="s">
        <v>54</v>
      </c>
      <c r="F554" s="13" t="s">
        <v>978</v>
      </c>
      <c r="G554" s="16">
        <v>12400.56</v>
      </c>
      <c r="H554" s="16">
        <v>0</v>
      </c>
      <c r="I554" s="16">
        <v>12400.56</v>
      </c>
    </row>
    <row r="555" spans="1:9" s="17" customFormat="1" ht="36" customHeight="1">
      <c r="A555" s="13" t="s">
        <v>133</v>
      </c>
      <c r="B555" s="14" t="s">
        <v>134</v>
      </c>
      <c r="C555" s="15" t="s">
        <v>977</v>
      </c>
      <c r="D555" s="15" t="s">
        <v>13</v>
      </c>
      <c r="E555" s="15" t="s">
        <v>54</v>
      </c>
      <c r="F555" s="13" t="s">
        <v>979</v>
      </c>
      <c r="G555" s="16">
        <v>7000</v>
      </c>
      <c r="H555" s="16">
        <v>0</v>
      </c>
      <c r="I555" s="16">
        <v>7000</v>
      </c>
    </row>
    <row r="556" spans="1:9" s="17" customFormat="1" ht="36" customHeight="1">
      <c r="A556" s="13" t="s">
        <v>133</v>
      </c>
      <c r="B556" s="14" t="s">
        <v>134</v>
      </c>
      <c r="C556" s="15" t="s">
        <v>598</v>
      </c>
      <c r="D556" s="15" t="s">
        <v>13</v>
      </c>
      <c r="E556" s="15" t="s">
        <v>54</v>
      </c>
      <c r="F556" s="13" t="s">
        <v>980</v>
      </c>
      <c r="G556" s="16">
        <v>33055.55</v>
      </c>
      <c r="H556" s="16">
        <v>0</v>
      </c>
      <c r="I556" s="16">
        <v>33055.55</v>
      </c>
    </row>
    <row r="557" spans="1:9" s="17" customFormat="1" ht="36" customHeight="1">
      <c r="A557" s="13" t="s">
        <v>133</v>
      </c>
      <c r="B557" s="14" t="s">
        <v>134</v>
      </c>
      <c r="C557" s="15" t="s">
        <v>598</v>
      </c>
      <c r="D557" s="15" t="s">
        <v>13</v>
      </c>
      <c r="E557" s="15" t="s">
        <v>54</v>
      </c>
      <c r="F557" s="13" t="s">
        <v>981</v>
      </c>
      <c r="G557" s="16">
        <v>7000</v>
      </c>
      <c r="H557" s="16">
        <v>0</v>
      </c>
      <c r="I557" s="16">
        <v>7000</v>
      </c>
    </row>
    <row r="558" spans="1:9" s="17" customFormat="1" ht="36" customHeight="1">
      <c r="A558" s="13" t="s">
        <v>133</v>
      </c>
      <c r="B558" s="14" t="s">
        <v>134</v>
      </c>
      <c r="C558" s="15" t="s">
        <v>982</v>
      </c>
      <c r="D558" s="15" t="s">
        <v>13</v>
      </c>
      <c r="E558" s="15" t="s">
        <v>54</v>
      </c>
      <c r="F558" s="13" t="s">
        <v>983</v>
      </c>
      <c r="G558" s="16">
        <v>5000</v>
      </c>
      <c r="H558" s="16">
        <v>0</v>
      </c>
      <c r="I558" s="16">
        <v>5000</v>
      </c>
    </row>
    <row r="559" spans="1:9" s="17" customFormat="1" ht="54" customHeight="1">
      <c r="A559" s="13" t="s">
        <v>869</v>
      </c>
      <c r="B559" s="14">
        <v>84111020000120</v>
      </c>
      <c r="C559" s="15" t="s">
        <v>984</v>
      </c>
      <c r="D559" s="15" t="s">
        <v>32</v>
      </c>
      <c r="E559" s="15" t="s">
        <v>68</v>
      </c>
      <c r="F559" s="13" t="s">
        <v>985</v>
      </c>
      <c r="G559" s="16">
        <v>8717.5</v>
      </c>
      <c r="H559" s="151">
        <v>8717.5</v>
      </c>
      <c r="I559" s="151">
        <v>8717.5</v>
      </c>
    </row>
    <row r="560" spans="1:9" s="17" customFormat="1" ht="54" customHeight="1">
      <c r="A560" s="13" t="s">
        <v>886</v>
      </c>
      <c r="B560" s="14">
        <v>6536588000189</v>
      </c>
      <c r="C560" s="15" t="s">
        <v>986</v>
      </c>
      <c r="D560" s="15" t="s">
        <v>32</v>
      </c>
      <c r="E560" s="15" t="s">
        <v>68</v>
      </c>
      <c r="F560" s="13" t="s">
        <v>987</v>
      </c>
      <c r="G560" s="16">
        <v>4703.78</v>
      </c>
      <c r="H560" s="16">
        <v>0</v>
      </c>
      <c r="I560" s="16">
        <v>4703.78</v>
      </c>
    </row>
    <row r="561" spans="1:9" s="17" customFormat="1" ht="54" customHeight="1">
      <c r="A561" s="13" t="s">
        <v>869</v>
      </c>
      <c r="B561" s="14">
        <v>84111020000120</v>
      </c>
      <c r="C561" s="15" t="s">
        <v>988</v>
      </c>
      <c r="D561" s="15" t="s">
        <v>32</v>
      </c>
      <c r="E561" s="15" t="s">
        <v>68</v>
      </c>
      <c r="F561" s="13" t="s">
        <v>989</v>
      </c>
      <c r="G561" s="16">
        <v>7722.5</v>
      </c>
      <c r="H561" s="151">
        <v>7722.5</v>
      </c>
      <c r="I561" s="151">
        <v>7722.5</v>
      </c>
    </row>
    <row r="562" spans="1:9" s="17" customFormat="1" ht="54" customHeight="1">
      <c r="A562" s="13" t="s">
        <v>886</v>
      </c>
      <c r="B562" s="14">
        <v>6536588000189</v>
      </c>
      <c r="C562" s="15" t="s">
        <v>990</v>
      </c>
      <c r="D562" s="15" t="s">
        <v>32</v>
      </c>
      <c r="E562" s="15" t="s">
        <v>68</v>
      </c>
      <c r="F562" s="13" t="s">
        <v>991</v>
      </c>
      <c r="G562" s="16">
        <v>3715.38</v>
      </c>
      <c r="H562" s="16">
        <v>0</v>
      </c>
      <c r="I562" s="16">
        <v>3715.38</v>
      </c>
    </row>
    <row r="563" spans="1:9" s="17" customFormat="1" ht="36" customHeight="1">
      <c r="A563" s="13" t="s">
        <v>220</v>
      </c>
      <c r="B563" s="14">
        <v>57144567268</v>
      </c>
      <c r="C563" s="15" t="s">
        <v>593</v>
      </c>
      <c r="D563" s="15" t="s">
        <v>13</v>
      </c>
      <c r="E563" s="15" t="s">
        <v>54</v>
      </c>
      <c r="F563" s="13" t="s">
        <v>992</v>
      </c>
      <c r="G563" s="16">
        <v>7231.35</v>
      </c>
      <c r="H563" s="16">
        <v>0</v>
      </c>
      <c r="I563" s="16">
        <v>7231.35</v>
      </c>
    </row>
    <row r="564" spans="1:9" s="17" customFormat="1" ht="54" customHeight="1">
      <c r="A564" s="13" t="s">
        <v>993</v>
      </c>
      <c r="B564" s="14">
        <v>27390535000172</v>
      </c>
      <c r="C564" s="15" t="s">
        <v>994</v>
      </c>
      <c r="D564" s="15" t="s">
        <v>32</v>
      </c>
      <c r="E564" s="15" t="s">
        <v>68</v>
      </c>
      <c r="F564" s="13" t="s">
        <v>995</v>
      </c>
      <c r="G564" s="16">
        <v>4379.8</v>
      </c>
      <c r="H564" s="16">
        <v>0</v>
      </c>
      <c r="I564" s="16">
        <v>0</v>
      </c>
    </row>
    <row r="565" spans="1:9" s="17" customFormat="1" ht="108" customHeight="1">
      <c r="A565" s="13" t="s">
        <v>66</v>
      </c>
      <c r="B565" s="14">
        <v>2558157000162</v>
      </c>
      <c r="C565" s="15" t="s">
        <v>996</v>
      </c>
      <c r="D565" s="15" t="s">
        <v>13</v>
      </c>
      <c r="E565" s="15" t="s">
        <v>54</v>
      </c>
      <c r="F565" s="13" t="s">
        <v>997</v>
      </c>
      <c r="G565" s="16">
        <v>18836.81</v>
      </c>
      <c r="H565" s="16">
        <v>0</v>
      </c>
      <c r="I565" s="16">
        <v>0</v>
      </c>
    </row>
    <row r="566" spans="1:9" s="17" customFormat="1" ht="54" customHeight="1">
      <c r="A566" s="13" t="s">
        <v>275</v>
      </c>
      <c r="B566" s="14">
        <v>7637990000112</v>
      </c>
      <c r="C566" s="15" t="s">
        <v>998</v>
      </c>
      <c r="D566" s="15" t="s">
        <v>13</v>
      </c>
      <c r="E566" s="15" t="s">
        <v>54</v>
      </c>
      <c r="F566" s="13" t="s">
        <v>999</v>
      </c>
      <c r="G566" s="16">
        <v>2325.56</v>
      </c>
      <c r="H566" s="16">
        <v>0</v>
      </c>
      <c r="I566" s="16">
        <v>2325.56</v>
      </c>
    </row>
    <row r="567" spans="1:9" s="17" customFormat="1" ht="54" customHeight="1">
      <c r="A567" s="13" t="s">
        <v>275</v>
      </c>
      <c r="B567" s="14">
        <v>7637990000112</v>
      </c>
      <c r="C567" s="15" t="s">
        <v>1000</v>
      </c>
      <c r="D567" s="15" t="s">
        <v>13</v>
      </c>
      <c r="E567" s="15" t="s">
        <v>54</v>
      </c>
      <c r="F567" s="13" t="s">
        <v>1001</v>
      </c>
      <c r="G567" s="16">
        <v>2325.56</v>
      </c>
      <c r="H567" s="16">
        <v>0</v>
      </c>
      <c r="I567" s="16">
        <v>2325.56</v>
      </c>
    </row>
    <row r="568" spans="1:9" s="17" customFormat="1" ht="126" customHeight="1">
      <c r="A568" s="13" t="s">
        <v>30</v>
      </c>
      <c r="B568" s="14">
        <v>2037069000115</v>
      </c>
      <c r="C568" s="15" t="s">
        <v>1002</v>
      </c>
      <c r="D568" s="15" t="s">
        <v>32</v>
      </c>
      <c r="E568" s="15" t="s">
        <v>33</v>
      </c>
      <c r="F568" s="13" t="s">
        <v>1003</v>
      </c>
      <c r="G568" s="16">
        <v>198469.12</v>
      </c>
      <c r="H568" s="16">
        <v>0</v>
      </c>
      <c r="I568" s="16">
        <v>95368.28</v>
      </c>
    </row>
    <row r="569" spans="1:9" s="17" customFormat="1" ht="36" customHeight="1">
      <c r="A569" s="13" t="s">
        <v>275</v>
      </c>
      <c r="B569" s="14">
        <v>7637990000112</v>
      </c>
      <c r="C569" s="15" t="s">
        <v>1004</v>
      </c>
      <c r="D569" s="15" t="s">
        <v>13</v>
      </c>
      <c r="E569" s="15" t="s">
        <v>54</v>
      </c>
      <c r="F569" s="13" t="s">
        <v>1005</v>
      </c>
      <c r="G569" s="16">
        <v>2325.56</v>
      </c>
      <c r="H569" s="16">
        <v>0</v>
      </c>
      <c r="I569" s="16">
        <v>2325.56</v>
      </c>
    </row>
    <row r="570" spans="1:9" s="17" customFormat="1" ht="36" customHeight="1">
      <c r="A570" s="13" t="s">
        <v>637</v>
      </c>
      <c r="B570" s="14">
        <v>61605522287</v>
      </c>
      <c r="C570" s="15" t="s">
        <v>593</v>
      </c>
      <c r="D570" s="15" t="s">
        <v>13</v>
      </c>
      <c r="E570" s="15" t="s">
        <v>54</v>
      </c>
      <c r="F570" s="13" t="s">
        <v>1006</v>
      </c>
      <c r="G570" s="16">
        <v>7231.35</v>
      </c>
      <c r="H570" s="16">
        <v>0</v>
      </c>
      <c r="I570" s="16">
        <v>7231.35</v>
      </c>
    </row>
    <row r="571" spans="1:9" s="17" customFormat="1" ht="72" customHeight="1">
      <c r="A571" s="13" t="s">
        <v>16</v>
      </c>
      <c r="B571" s="14">
        <v>14402379000170</v>
      </c>
      <c r="C571" s="15" t="s">
        <v>895</v>
      </c>
      <c r="D571" s="15" t="s">
        <v>13</v>
      </c>
      <c r="E571" s="15" t="s">
        <v>54</v>
      </c>
      <c r="F571" s="13" t="s">
        <v>1007</v>
      </c>
      <c r="G571" s="16">
        <v>87663.33</v>
      </c>
      <c r="H571" s="151">
        <v>11900</v>
      </c>
      <c r="I571" s="151">
        <v>51963.33</v>
      </c>
    </row>
    <row r="572" spans="1:9" s="17" customFormat="1" ht="108" customHeight="1">
      <c r="A572" s="13" t="s">
        <v>43</v>
      </c>
      <c r="B572" s="14">
        <v>4407920000180</v>
      </c>
      <c r="C572" s="15" t="s">
        <v>1008</v>
      </c>
      <c r="D572" s="15" t="s">
        <v>13</v>
      </c>
      <c r="E572" s="15" t="s">
        <v>54</v>
      </c>
      <c r="F572" s="13" t="s">
        <v>1009</v>
      </c>
      <c r="G572" s="16">
        <v>8824</v>
      </c>
      <c r="H572" s="151">
        <v>1393.67</v>
      </c>
      <c r="I572" s="151">
        <v>3017.72</v>
      </c>
    </row>
    <row r="573" spans="1:9" s="17" customFormat="1" ht="36" customHeight="1">
      <c r="A573" s="13" t="s">
        <v>123</v>
      </c>
      <c r="B573" s="14">
        <v>4153748000185</v>
      </c>
      <c r="C573" s="15" t="s">
        <v>1010</v>
      </c>
      <c r="D573" s="15" t="s">
        <v>13</v>
      </c>
      <c r="E573" s="15" t="s">
        <v>54</v>
      </c>
      <c r="F573" s="13" t="s">
        <v>1011</v>
      </c>
      <c r="G573" s="16">
        <v>1393150.03</v>
      </c>
      <c r="H573" s="16">
        <v>0</v>
      </c>
      <c r="I573" s="16">
        <v>1393150.03</v>
      </c>
    </row>
    <row r="574" spans="1:9" s="17" customFormat="1" ht="36" customHeight="1">
      <c r="A574" s="13" t="s">
        <v>306</v>
      </c>
      <c r="B574" s="14">
        <v>4986163000146</v>
      </c>
      <c r="C574" s="15" t="s">
        <v>1012</v>
      </c>
      <c r="D574" s="15" t="s">
        <v>13</v>
      </c>
      <c r="E574" s="15" t="s">
        <v>54</v>
      </c>
      <c r="F574" s="13" t="s">
        <v>1013</v>
      </c>
      <c r="G574" s="16">
        <v>741190.48</v>
      </c>
      <c r="H574" s="16">
        <v>0</v>
      </c>
      <c r="I574" s="16">
        <v>741190.48</v>
      </c>
    </row>
    <row r="575" spans="1:9" s="17" customFormat="1" ht="90" customHeight="1">
      <c r="A575" s="13" t="s">
        <v>1014</v>
      </c>
      <c r="B575" s="14">
        <v>12891300000197</v>
      </c>
      <c r="C575" s="15" t="s">
        <v>1015</v>
      </c>
      <c r="D575" s="15" t="s">
        <v>32</v>
      </c>
      <c r="E575" s="15" t="s">
        <v>68</v>
      </c>
      <c r="F575" s="13" t="s">
        <v>1016</v>
      </c>
      <c r="G575" s="16">
        <v>349343.68</v>
      </c>
      <c r="H575" s="16">
        <v>0</v>
      </c>
      <c r="I575" s="16">
        <v>281966.05</v>
      </c>
    </row>
    <row r="576" spans="1:9" s="17" customFormat="1" ht="36" customHeight="1">
      <c r="A576" s="13" t="s">
        <v>655</v>
      </c>
      <c r="B576" s="14">
        <v>4406195000125</v>
      </c>
      <c r="C576" s="15" t="s">
        <v>1017</v>
      </c>
      <c r="D576" s="15" t="s">
        <v>13</v>
      </c>
      <c r="E576" s="15" t="s">
        <v>54</v>
      </c>
      <c r="F576" s="13" t="s">
        <v>1018</v>
      </c>
      <c r="G576" s="16">
        <v>514.83</v>
      </c>
      <c r="H576" s="16">
        <v>0</v>
      </c>
      <c r="I576" s="16">
        <v>514.83</v>
      </c>
    </row>
    <row r="577" spans="1:9" s="17" customFormat="1" ht="36" customHeight="1">
      <c r="A577" s="13" t="s">
        <v>70</v>
      </c>
      <c r="B577" s="14">
        <v>33392072168</v>
      </c>
      <c r="C577" s="15" t="s">
        <v>610</v>
      </c>
      <c r="D577" s="15" t="s">
        <v>13</v>
      </c>
      <c r="E577" s="15" t="s">
        <v>54</v>
      </c>
      <c r="F577" s="13" t="s">
        <v>1019</v>
      </c>
      <c r="G577" s="16">
        <v>1000</v>
      </c>
      <c r="H577" s="16">
        <v>0</v>
      </c>
      <c r="I577" s="16">
        <v>1000</v>
      </c>
    </row>
    <row r="578" spans="1:9" s="17" customFormat="1" ht="72" customHeight="1">
      <c r="A578" s="13" t="s">
        <v>1020</v>
      </c>
      <c r="B578" s="14">
        <v>4628533000173</v>
      </c>
      <c r="C578" s="15" t="s">
        <v>1021</v>
      </c>
      <c r="D578" s="15" t="s">
        <v>13</v>
      </c>
      <c r="E578" s="15" t="s">
        <v>54</v>
      </c>
      <c r="F578" s="13" t="s">
        <v>1022</v>
      </c>
      <c r="G578" s="16">
        <v>72429.29000000001</v>
      </c>
      <c r="H578" s="16">
        <v>0</v>
      </c>
      <c r="I578" s="16">
        <v>0</v>
      </c>
    </row>
    <row r="579" spans="1:9" s="17" customFormat="1" ht="36" customHeight="1">
      <c r="A579" s="13" t="s">
        <v>150</v>
      </c>
      <c r="B579" s="14">
        <v>29979036001031</v>
      </c>
      <c r="C579" s="15" t="s">
        <v>1023</v>
      </c>
      <c r="D579" s="15" t="s">
        <v>13</v>
      </c>
      <c r="E579" s="15" t="s">
        <v>54</v>
      </c>
      <c r="F579" s="13" t="s">
        <v>1024</v>
      </c>
      <c r="G579" s="16">
        <v>0.01</v>
      </c>
      <c r="H579" s="16">
        <v>0</v>
      </c>
      <c r="I579" s="16">
        <v>0.01</v>
      </c>
    </row>
    <row r="580" spans="1:9" s="17" customFormat="1" ht="54" customHeight="1">
      <c r="A580" s="13" t="s">
        <v>24</v>
      </c>
      <c r="B580" s="14">
        <v>3264927000127</v>
      </c>
      <c r="C580" s="15" t="s">
        <v>1025</v>
      </c>
      <c r="D580" s="15" t="s">
        <v>13</v>
      </c>
      <c r="E580" s="15" t="s">
        <v>54</v>
      </c>
      <c r="F580" s="13" t="s">
        <v>1026</v>
      </c>
      <c r="G580" s="16">
        <v>58333.33</v>
      </c>
      <c r="H580" s="16">
        <v>0</v>
      </c>
      <c r="I580" s="16">
        <v>0</v>
      </c>
    </row>
    <row r="581" spans="1:9" s="17" customFormat="1" ht="36" customHeight="1">
      <c r="A581" s="13" t="s">
        <v>272</v>
      </c>
      <c r="B581" s="14">
        <v>3491063000186</v>
      </c>
      <c r="C581" s="15" t="s">
        <v>1027</v>
      </c>
      <c r="D581" s="15" t="s">
        <v>13</v>
      </c>
      <c r="E581" s="15" t="s">
        <v>54</v>
      </c>
      <c r="F581" s="13" t="s">
        <v>1028</v>
      </c>
      <c r="G581" s="16">
        <v>0.01</v>
      </c>
      <c r="H581" s="16">
        <v>0</v>
      </c>
      <c r="I581" s="16">
        <v>0.01</v>
      </c>
    </row>
    <row r="582" spans="1:9" s="17" customFormat="1" ht="90" customHeight="1">
      <c r="A582" s="13" t="s">
        <v>460</v>
      </c>
      <c r="B582" s="14">
        <v>82845322000104</v>
      </c>
      <c r="C582" s="15" t="s">
        <v>1029</v>
      </c>
      <c r="D582" s="15" t="s">
        <v>13</v>
      </c>
      <c r="E582" s="15" t="s">
        <v>1030</v>
      </c>
      <c r="F582" s="13" t="s">
        <v>1031</v>
      </c>
      <c r="G582" s="16">
        <v>330617.2</v>
      </c>
      <c r="H582" s="151">
        <v>19582.06</v>
      </c>
      <c r="I582" s="151">
        <v>330617.2</v>
      </c>
    </row>
    <row r="583" spans="1:9" s="17" customFormat="1" ht="90" customHeight="1">
      <c r="A583" s="13" t="s">
        <v>460</v>
      </c>
      <c r="B583" s="14">
        <v>82845322000104</v>
      </c>
      <c r="C583" s="15" t="s">
        <v>1032</v>
      </c>
      <c r="D583" s="15" t="s">
        <v>13</v>
      </c>
      <c r="E583" s="15" t="s">
        <v>1030</v>
      </c>
      <c r="F583" s="13" t="s">
        <v>1033</v>
      </c>
      <c r="G583" s="16">
        <v>53900</v>
      </c>
      <c r="H583" s="16">
        <v>0</v>
      </c>
      <c r="I583" s="16">
        <v>53900</v>
      </c>
    </row>
    <row r="584" spans="1:9" s="17" customFormat="1" ht="54" customHeight="1">
      <c r="A584" s="13" t="s">
        <v>156</v>
      </c>
      <c r="B584" s="14">
        <v>72381189000110</v>
      </c>
      <c r="C584" s="15" t="s">
        <v>1034</v>
      </c>
      <c r="D584" s="15" t="s">
        <v>13</v>
      </c>
      <c r="E584" s="15" t="s">
        <v>1030</v>
      </c>
      <c r="F584" s="13" t="s">
        <v>1035</v>
      </c>
      <c r="G584" s="16">
        <v>155616.49</v>
      </c>
      <c r="H584" s="16">
        <v>0</v>
      </c>
      <c r="I584" s="16">
        <v>155616.43</v>
      </c>
    </row>
    <row r="585" spans="1:9" s="17" customFormat="1" ht="36" customHeight="1">
      <c r="A585" s="13" t="s">
        <v>133</v>
      </c>
      <c r="B585" s="14" t="s">
        <v>134</v>
      </c>
      <c r="C585" s="15" t="s">
        <v>135</v>
      </c>
      <c r="D585" s="15" t="s">
        <v>13</v>
      </c>
      <c r="E585" s="15" t="s">
        <v>54</v>
      </c>
      <c r="F585" s="13" t="s">
        <v>1036</v>
      </c>
      <c r="G585" s="16">
        <v>5475161.34</v>
      </c>
      <c r="H585" s="16">
        <v>0</v>
      </c>
      <c r="I585" s="16">
        <v>5473867.31</v>
      </c>
    </row>
    <row r="586" spans="1:9" s="17" customFormat="1" ht="36" customHeight="1">
      <c r="A586" s="13" t="s">
        <v>133</v>
      </c>
      <c r="B586" s="14" t="s">
        <v>134</v>
      </c>
      <c r="C586" s="15" t="s">
        <v>135</v>
      </c>
      <c r="D586" s="15" t="s">
        <v>13</v>
      </c>
      <c r="E586" s="15" t="s">
        <v>54</v>
      </c>
      <c r="F586" s="13" t="s">
        <v>1037</v>
      </c>
      <c r="G586" s="16">
        <v>4628988.84</v>
      </c>
      <c r="H586" s="16">
        <v>0</v>
      </c>
      <c r="I586" s="16">
        <v>4628988.84</v>
      </c>
    </row>
    <row r="587" spans="1:9" s="17" customFormat="1" ht="36" customHeight="1">
      <c r="A587" s="13" t="s">
        <v>133</v>
      </c>
      <c r="B587" s="14" t="s">
        <v>134</v>
      </c>
      <c r="C587" s="15" t="s">
        <v>135</v>
      </c>
      <c r="D587" s="15" t="s">
        <v>13</v>
      </c>
      <c r="E587" s="15" t="s">
        <v>54</v>
      </c>
      <c r="F587" s="13" t="s">
        <v>1038</v>
      </c>
      <c r="G587" s="16">
        <v>1148065.96</v>
      </c>
      <c r="H587" s="16">
        <v>0</v>
      </c>
      <c r="I587" s="16">
        <v>1148065.96</v>
      </c>
    </row>
    <row r="588" spans="1:9" s="17" customFormat="1" ht="36" customHeight="1">
      <c r="A588" s="13" t="s">
        <v>133</v>
      </c>
      <c r="B588" s="14" t="s">
        <v>134</v>
      </c>
      <c r="C588" s="15" t="s">
        <v>135</v>
      </c>
      <c r="D588" s="15" t="s">
        <v>13</v>
      </c>
      <c r="E588" s="15" t="s">
        <v>54</v>
      </c>
      <c r="F588" s="13" t="s">
        <v>1039</v>
      </c>
      <c r="G588" s="16">
        <v>864822.16</v>
      </c>
      <c r="H588" s="16">
        <v>0</v>
      </c>
      <c r="I588" s="16">
        <v>864822.16</v>
      </c>
    </row>
    <row r="589" spans="1:9" s="17" customFormat="1" ht="36" customHeight="1">
      <c r="A589" s="13" t="s">
        <v>133</v>
      </c>
      <c r="B589" s="14" t="s">
        <v>134</v>
      </c>
      <c r="C589" s="15" t="s">
        <v>135</v>
      </c>
      <c r="D589" s="15" t="s">
        <v>13</v>
      </c>
      <c r="E589" s="15" t="s">
        <v>54</v>
      </c>
      <c r="F589" s="13" t="s">
        <v>1040</v>
      </c>
      <c r="G589" s="16">
        <v>206398.22</v>
      </c>
      <c r="H589" s="16">
        <v>0</v>
      </c>
      <c r="I589" s="16">
        <v>206398.22</v>
      </c>
    </row>
    <row r="590" spans="1:9" s="17" customFormat="1" ht="36" customHeight="1">
      <c r="A590" s="13" t="s">
        <v>133</v>
      </c>
      <c r="B590" s="14" t="s">
        <v>134</v>
      </c>
      <c r="C590" s="15" t="s">
        <v>135</v>
      </c>
      <c r="D590" s="15" t="s">
        <v>13</v>
      </c>
      <c r="E590" s="15" t="s">
        <v>54</v>
      </c>
      <c r="F590" s="13" t="s">
        <v>1041</v>
      </c>
      <c r="G590" s="16">
        <v>156839.66</v>
      </c>
      <c r="H590" s="16">
        <v>0</v>
      </c>
      <c r="I590" s="16">
        <v>156839.66</v>
      </c>
    </row>
    <row r="591" spans="1:9" s="17" customFormat="1" ht="36" customHeight="1">
      <c r="A591" s="13" t="s">
        <v>133</v>
      </c>
      <c r="B591" s="14" t="s">
        <v>134</v>
      </c>
      <c r="C591" s="15" t="s">
        <v>135</v>
      </c>
      <c r="D591" s="15" t="s">
        <v>13</v>
      </c>
      <c r="E591" s="15" t="s">
        <v>54</v>
      </c>
      <c r="F591" s="13" t="s">
        <v>1042</v>
      </c>
      <c r="G591" s="16">
        <v>101301.07</v>
      </c>
      <c r="H591" s="16">
        <v>0</v>
      </c>
      <c r="I591" s="16">
        <v>101301.07</v>
      </c>
    </row>
    <row r="592" spans="1:9" s="17" customFormat="1" ht="36" customHeight="1">
      <c r="A592" s="13" t="s">
        <v>133</v>
      </c>
      <c r="B592" s="14" t="s">
        <v>134</v>
      </c>
      <c r="C592" s="15" t="s">
        <v>135</v>
      </c>
      <c r="D592" s="15" t="s">
        <v>13</v>
      </c>
      <c r="E592" s="15" t="s">
        <v>54</v>
      </c>
      <c r="F592" s="13" t="s">
        <v>1043</v>
      </c>
      <c r="G592" s="16">
        <v>98740.36</v>
      </c>
      <c r="H592" s="16">
        <v>0</v>
      </c>
      <c r="I592" s="16">
        <v>98740.36</v>
      </c>
    </row>
    <row r="593" spans="1:9" s="17" customFormat="1" ht="36" customHeight="1">
      <c r="A593" s="13" t="s">
        <v>133</v>
      </c>
      <c r="B593" s="14" t="s">
        <v>134</v>
      </c>
      <c r="C593" s="15" t="s">
        <v>135</v>
      </c>
      <c r="D593" s="15" t="s">
        <v>13</v>
      </c>
      <c r="E593" s="15" t="s">
        <v>54</v>
      </c>
      <c r="F593" s="13" t="s">
        <v>1044</v>
      </c>
      <c r="G593" s="16">
        <v>61052.4</v>
      </c>
      <c r="H593" s="16">
        <v>0</v>
      </c>
      <c r="I593" s="16">
        <v>61052.4</v>
      </c>
    </row>
    <row r="594" spans="1:9" s="17" customFormat="1" ht="36" customHeight="1">
      <c r="A594" s="13" t="s">
        <v>133</v>
      </c>
      <c r="B594" s="14" t="s">
        <v>134</v>
      </c>
      <c r="C594" s="15" t="s">
        <v>135</v>
      </c>
      <c r="D594" s="15" t="s">
        <v>13</v>
      </c>
      <c r="E594" s="15" t="s">
        <v>54</v>
      </c>
      <c r="F594" s="13" t="s">
        <v>1045</v>
      </c>
      <c r="G594" s="16">
        <v>28697.12</v>
      </c>
      <c r="H594" s="16">
        <v>0</v>
      </c>
      <c r="I594" s="16">
        <v>28697.12</v>
      </c>
    </row>
    <row r="595" spans="1:9" s="17" customFormat="1" ht="36" customHeight="1">
      <c r="A595" s="13" t="s">
        <v>133</v>
      </c>
      <c r="B595" s="14" t="s">
        <v>134</v>
      </c>
      <c r="C595" s="15" t="s">
        <v>135</v>
      </c>
      <c r="D595" s="15" t="s">
        <v>13</v>
      </c>
      <c r="E595" s="15" t="s">
        <v>54</v>
      </c>
      <c r="F595" s="13" t="s">
        <v>1046</v>
      </c>
      <c r="G595" s="16">
        <v>17548.010000000002</v>
      </c>
      <c r="H595" s="16">
        <v>0</v>
      </c>
      <c r="I595" s="16">
        <v>17548.010000000002</v>
      </c>
    </row>
    <row r="596" spans="1:9" s="17" customFormat="1" ht="36" customHeight="1">
      <c r="A596" s="13" t="s">
        <v>133</v>
      </c>
      <c r="B596" s="14" t="s">
        <v>134</v>
      </c>
      <c r="C596" s="15" t="s">
        <v>135</v>
      </c>
      <c r="D596" s="15" t="s">
        <v>13</v>
      </c>
      <c r="E596" s="15" t="s">
        <v>54</v>
      </c>
      <c r="F596" s="13" t="s">
        <v>1047</v>
      </c>
      <c r="G596" s="16">
        <v>8766.81</v>
      </c>
      <c r="H596" s="16">
        <v>0</v>
      </c>
      <c r="I596" s="16">
        <v>8766.81</v>
      </c>
    </row>
    <row r="597" spans="1:9" s="17" customFormat="1" ht="36" customHeight="1">
      <c r="A597" s="13" t="s">
        <v>133</v>
      </c>
      <c r="B597" s="14" t="s">
        <v>134</v>
      </c>
      <c r="C597" s="15" t="s">
        <v>135</v>
      </c>
      <c r="D597" s="15" t="s">
        <v>13</v>
      </c>
      <c r="E597" s="15" t="s">
        <v>54</v>
      </c>
      <c r="F597" s="13" t="s">
        <v>1048</v>
      </c>
      <c r="G597" s="16">
        <v>3840.54</v>
      </c>
      <c r="H597" s="16">
        <v>0</v>
      </c>
      <c r="I597" s="16">
        <v>3840.54</v>
      </c>
    </row>
    <row r="598" spans="1:9" s="17" customFormat="1" ht="36" customHeight="1">
      <c r="A598" s="13" t="s">
        <v>133</v>
      </c>
      <c r="B598" s="14" t="s">
        <v>134</v>
      </c>
      <c r="C598" s="15" t="s">
        <v>135</v>
      </c>
      <c r="D598" s="15" t="s">
        <v>13</v>
      </c>
      <c r="E598" s="15" t="s">
        <v>54</v>
      </c>
      <c r="F598" s="13" t="s">
        <v>1049</v>
      </c>
      <c r="G598" s="16">
        <v>1365.89</v>
      </c>
      <c r="H598" s="16">
        <v>0</v>
      </c>
      <c r="I598" s="16">
        <v>1365.89</v>
      </c>
    </row>
    <row r="599" spans="1:9" s="17" customFormat="1" ht="36" customHeight="1">
      <c r="A599" s="13" t="s">
        <v>150</v>
      </c>
      <c r="B599" s="14">
        <v>29979036001031</v>
      </c>
      <c r="C599" s="15" t="s">
        <v>1050</v>
      </c>
      <c r="D599" s="15" t="s">
        <v>13</v>
      </c>
      <c r="E599" s="15" t="s">
        <v>54</v>
      </c>
      <c r="F599" s="13" t="s">
        <v>1051</v>
      </c>
      <c r="G599" s="16">
        <v>148138.34</v>
      </c>
      <c r="H599" s="16">
        <v>0</v>
      </c>
      <c r="I599" s="16">
        <v>148138.34</v>
      </c>
    </row>
    <row r="600" spans="1:9" s="17" customFormat="1" ht="36" customHeight="1">
      <c r="A600" s="13" t="s">
        <v>133</v>
      </c>
      <c r="B600" s="14" t="s">
        <v>134</v>
      </c>
      <c r="C600" s="15" t="s">
        <v>135</v>
      </c>
      <c r="D600" s="15" t="s">
        <v>13</v>
      </c>
      <c r="E600" s="15" t="s">
        <v>54</v>
      </c>
      <c r="F600" s="13" t="s">
        <v>1052</v>
      </c>
      <c r="G600" s="16">
        <v>353471.36</v>
      </c>
      <c r="H600" s="16">
        <v>0</v>
      </c>
      <c r="I600" s="16">
        <v>353471.36</v>
      </c>
    </row>
    <row r="601" spans="1:9" s="17" customFormat="1" ht="36" customHeight="1">
      <c r="A601" s="13" t="s">
        <v>133</v>
      </c>
      <c r="B601" s="14" t="s">
        <v>134</v>
      </c>
      <c r="C601" s="15" t="s">
        <v>190</v>
      </c>
      <c r="D601" s="15" t="s">
        <v>13</v>
      </c>
      <c r="E601" s="15" t="s">
        <v>54</v>
      </c>
      <c r="F601" s="13" t="s">
        <v>1053</v>
      </c>
      <c r="G601" s="16">
        <v>273781.14</v>
      </c>
      <c r="H601" s="16">
        <v>0</v>
      </c>
      <c r="I601" s="16">
        <v>273781.14</v>
      </c>
    </row>
    <row r="602" spans="1:9" s="17" customFormat="1" ht="36" customHeight="1">
      <c r="A602" s="13" t="s">
        <v>133</v>
      </c>
      <c r="B602" s="14" t="s">
        <v>134</v>
      </c>
      <c r="C602" s="15" t="s">
        <v>135</v>
      </c>
      <c r="D602" s="15" t="s">
        <v>13</v>
      </c>
      <c r="E602" s="15" t="s">
        <v>54</v>
      </c>
      <c r="F602" s="13" t="s">
        <v>1054</v>
      </c>
      <c r="G602" s="16">
        <v>227093.1</v>
      </c>
      <c r="H602" s="16">
        <v>0</v>
      </c>
      <c r="I602" s="16">
        <v>227093.1</v>
      </c>
    </row>
    <row r="603" spans="1:9" s="17" customFormat="1" ht="36" customHeight="1">
      <c r="A603" s="13" t="s">
        <v>133</v>
      </c>
      <c r="B603" s="14" t="s">
        <v>134</v>
      </c>
      <c r="C603" s="15" t="s">
        <v>937</v>
      </c>
      <c r="D603" s="15" t="s">
        <v>13</v>
      </c>
      <c r="E603" s="15" t="s">
        <v>54</v>
      </c>
      <c r="F603" s="13" t="s">
        <v>1055</v>
      </c>
      <c r="G603" s="16">
        <v>56000</v>
      </c>
      <c r="H603" s="16">
        <v>0</v>
      </c>
      <c r="I603" s="16">
        <v>56000</v>
      </c>
    </row>
    <row r="604" spans="1:9" s="17" customFormat="1" ht="36" customHeight="1">
      <c r="A604" s="13" t="s">
        <v>133</v>
      </c>
      <c r="B604" s="14" t="s">
        <v>134</v>
      </c>
      <c r="C604" s="15" t="s">
        <v>937</v>
      </c>
      <c r="D604" s="15" t="s">
        <v>13</v>
      </c>
      <c r="E604" s="15" t="s">
        <v>54</v>
      </c>
      <c r="F604" s="13" t="s">
        <v>1056</v>
      </c>
      <c r="G604" s="16">
        <v>17195.88</v>
      </c>
      <c r="H604" s="16">
        <v>0</v>
      </c>
      <c r="I604" s="16">
        <v>17195.88</v>
      </c>
    </row>
    <row r="605" spans="1:9" s="17" customFormat="1" ht="36" customHeight="1">
      <c r="A605" s="13" t="s">
        <v>133</v>
      </c>
      <c r="B605" s="14" t="s">
        <v>134</v>
      </c>
      <c r="C605" s="15" t="s">
        <v>135</v>
      </c>
      <c r="D605" s="15" t="s">
        <v>13</v>
      </c>
      <c r="E605" s="15" t="s">
        <v>54</v>
      </c>
      <c r="F605" s="13" t="s">
        <v>1057</v>
      </c>
      <c r="G605" s="16">
        <v>5638.71</v>
      </c>
      <c r="H605" s="16">
        <v>0</v>
      </c>
      <c r="I605" s="16">
        <v>5638.71</v>
      </c>
    </row>
    <row r="606" spans="1:9" s="17" customFormat="1" ht="36" customHeight="1">
      <c r="A606" s="13" t="s">
        <v>133</v>
      </c>
      <c r="B606" s="14" t="s">
        <v>134</v>
      </c>
      <c r="C606" s="15" t="s">
        <v>135</v>
      </c>
      <c r="D606" s="15" t="s">
        <v>13</v>
      </c>
      <c r="E606" s="15" t="s">
        <v>54</v>
      </c>
      <c r="F606" s="13" t="s">
        <v>1058</v>
      </c>
      <c r="G606" s="16">
        <v>5014.05</v>
      </c>
      <c r="H606" s="16">
        <v>0</v>
      </c>
      <c r="I606" s="16">
        <v>5014.05</v>
      </c>
    </row>
    <row r="607" spans="1:9" s="17" customFormat="1" ht="36" customHeight="1">
      <c r="A607" s="13" t="s">
        <v>133</v>
      </c>
      <c r="B607" s="14" t="s">
        <v>134</v>
      </c>
      <c r="C607" s="15" t="s">
        <v>135</v>
      </c>
      <c r="D607" s="15" t="s">
        <v>13</v>
      </c>
      <c r="E607" s="15" t="s">
        <v>54</v>
      </c>
      <c r="F607" s="13" t="s">
        <v>1059</v>
      </c>
      <c r="G607" s="16">
        <v>392.8</v>
      </c>
      <c r="H607" s="16">
        <v>0</v>
      </c>
      <c r="I607" s="16">
        <v>392.8</v>
      </c>
    </row>
    <row r="608" spans="1:9" s="17" customFormat="1" ht="36" customHeight="1">
      <c r="A608" s="13" t="s">
        <v>133</v>
      </c>
      <c r="B608" s="14" t="s">
        <v>134</v>
      </c>
      <c r="C608" s="15" t="s">
        <v>135</v>
      </c>
      <c r="D608" s="15" t="s">
        <v>13</v>
      </c>
      <c r="E608" s="15" t="s">
        <v>54</v>
      </c>
      <c r="F608" s="13" t="s">
        <v>1060</v>
      </c>
      <c r="G608" s="16">
        <v>286.38</v>
      </c>
      <c r="H608" s="16">
        <v>0</v>
      </c>
      <c r="I608" s="16">
        <v>286.38</v>
      </c>
    </row>
    <row r="609" spans="1:9" s="17" customFormat="1" ht="36" customHeight="1">
      <c r="A609" s="13" t="s">
        <v>133</v>
      </c>
      <c r="B609" s="14" t="s">
        <v>134</v>
      </c>
      <c r="C609" s="15" t="s">
        <v>135</v>
      </c>
      <c r="D609" s="15" t="s">
        <v>13</v>
      </c>
      <c r="E609" s="15" t="s">
        <v>54</v>
      </c>
      <c r="F609" s="13" t="s">
        <v>1061</v>
      </c>
      <c r="G609" s="16">
        <v>286.38</v>
      </c>
      <c r="H609" s="16">
        <v>0</v>
      </c>
      <c r="I609" s="16">
        <v>286.38</v>
      </c>
    </row>
    <row r="610" spans="1:9" s="17" customFormat="1" ht="36" customHeight="1">
      <c r="A610" s="13" t="s">
        <v>133</v>
      </c>
      <c r="B610" s="14" t="s">
        <v>134</v>
      </c>
      <c r="C610" s="15" t="s">
        <v>135</v>
      </c>
      <c r="D610" s="15" t="s">
        <v>13</v>
      </c>
      <c r="E610" s="15" t="s">
        <v>54</v>
      </c>
      <c r="F610" s="13" t="s">
        <v>1062</v>
      </c>
      <c r="G610" s="16">
        <v>227.84</v>
      </c>
      <c r="H610" s="16">
        <v>0</v>
      </c>
      <c r="I610" s="16">
        <v>227.84</v>
      </c>
    </row>
    <row r="611" spans="1:9" s="17" customFormat="1" ht="36" customHeight="1">
      <c r="A611" s="13" t="s">
        <v>133</v>
      </c>
      <c r="B611" s="14" t="s">
        <v>134</v>
      </c>
      <c r="C611" s="15" t="s">
        <v>240</v>
      </c>
      <c r="D611" s="15" t="s">
        <v>13</v>
      </c>
      <c r="E611" s="15" t="s">
        <v>54</v>
      </c>
      <c r="F611" s="13" t="s">
        <v>1063</v>
      </c>
      <c r="G611" s="16">
        <v>325000</v>
      </c>
      <c r="H611" s="16">
        <v>0</v>
      </c>
      <c r="I611" s="16">
        <v>325000</v>
      </c>
    </row>
    <row r="612" spans="1:9" s="17" customFormat="1" ht="36" customHeight="1">
      <c r="A612" s="13" t="s">
        <v>133</v>
      </c>
      <c r="B612" s="14" t="s">
        <v>134</v>
      </c>
      <c r="C612" s="15" t="s">
        <v>242</v>
      </c>
      <c r="D612" s="15" t="s">
        <v>13</v>
      </c>
      <c r="E612" s="15" t="s">
        <v>54</v>
      </c>
      <c r="F612" s="13" t="s">
        <v>1064</v>
      </c>
      <c r="G612" s="16">
        <v>173153.82</v>
      </c>
      <c r="H612" s="16">
        <v>0</v>
      </c>
      <c r="I612" s="16">
        <v>173153.82</v>
      </c>
    </row>
    <row r="613" spans="1:9" s="17" customFormat="1" ht="36" customHeight="1">
      <c r="A613" s="13" t="s">
        <v>133</v>
      </c>
      <c r="B613" s="14" t="s">
        <v>134</v>
      </c>
      <c r="C613" s="15" t="s">
        <v>977</v>
      </c>
      <c r="D613" s="15" t="s">
        <v>13</v>
      </c>
      <c r="E613" s="15" t="s">
        <v>54</v>
      </c>
      <c r="F613" s="13" t="s">
        <v>1065</v>
      </c>
      <c r="G613" s="16">
        <v>15000</v>
      </c>
      <c r="H613" s="16">
        <v>0</v>
      </c>
      <c r="I613" s="16">
        <v>15000</v>
      </c>
    </row>
    <row r="614" spans="1:9" s="17" customFormat="1" ht="36" customHeight="1">
      <c r="A614" s="13" t="s">
        <v>133</v>
      </c>
      <c r="B614" s="14" t="s">
        <v>134</v>
      </c>
      <c r="C614" s="15" t="s">
        <v>977</v>
      </c>
      <c r="D614" s="15" t="s">
        <v>13</v>
      </c>
      <c r="E614" s="15" t="s">
        <v>54</v>
      </c>
      <c r="F614" s="13" t="s">
        <v>1066</v>
      </c>
      <c r="G614" s="16">
        <v>7026.97</v>
      </c>
      <c r="H614" s="16">
        <v>0</v>
      </c>
      <c r="I614" s="16">
        <v>7026.97</v>
      </c>
    </row>
    <row r="615" spans="1:9" s="17" customFormat="1" ht="36" customHeight="1">
      <c r="A615" s="13" t="s">
        <v>133</v>
      </c>
      <c r="B615" s="14" t="s">
        <v>134</v>
      </c>
      <c r="C615" s="15" t="s">
        <v>192</v>
      </c>
      <c r="D615" s="15" t="s">
        <v>13</v>
      </c>
      <c r="E615" s="15" t="s">
        <v>54</v>
      </c>
      <c r="F615" s="13" t="s">
        <v>1067</v>
      </c>
      <c r="G615" s="16">
        <v>33055.55</v>
      </c>
      <c r="H615" s="16">
        <v>0</v>
      </c>
      <c r="I615" s="16">
        <v>33055.55</v>
      </c>
    </row>
    <row r="616" spans="1:9" s="17" customFormat="1" ht="36" customHeight="1">
      <c r="A616" s="13" t="s">
        <v>133</v>
      </c>
      <c r="B616" s="14" t="s">
        <v>134</v>
      </c>
      <c r="C616" s="15" t="s">
        <v>192</v>
      </c>
      <c r="D616" s="15" t="s">
        <v>13</v>
      </c>
      <c r="E616" s="15" t="s">
        <v>54</v>
      </c>
      <c r="F616" s="13" t="s">
        <v>1068</v>
      </c>
      <c r="G616" s="16">
        <v>7000</v>
      </c>
      <c r="H616" s="16">
        <v>0</v>
      </c>
      <c r="I616" s="16">
        <v>7000</v>
      </c>
    </row>
    <row r="617" spans="1:9" s="17" customFormat="1" ht="36" customHeight="1">
      <c r="A617" s="13" t="s">
        <v>133</v>
      </c>
      <c r="B617" s="14" t="s">
        <v>134</v>
      </c>
      <c r="C617" s="15" t="s">
        <v>1069</v>
      </c>
      <c r="D617" s="15" t="s">
        <v>13</v>
      </c>
      <c r="E617" s="15" t="s">
        <v>54</v>
      </c>
      <c r="F617" s="13" t="s">
        <v>1070</v>
      </c>
      <c r="G617" s="16">
        <v>5000</v>
      </c>
      <c r="H617" s="16">
        <v>0</v>
      </c>
      <c r="I617" s="16">
        <v>5000</v>
      </c>
    </row>
    <row r="618" spans="1:9" s="17" customFormat="1" ht="36" customHeight="1">
      <c r="A618" s="13" t="s">
        <v>306</v>
      </c>
      <c r="B618" s="14">
        <v>4986163000146</v>
      </c>
      <c r="C618" s="15" t="s">
        <v>1071</v>
      </c>
      <c r="D618" s="15" t="s">
        <v>13</v>
      </c>
      <c r="E618" s="15" t="s">
        <v>54</v>
      </c>
      <c r="F618" s="13" t="s">
        <v>1072</v>
      </c>
      <c r="G618" s="16">
        <v>1108449.32</v>
      </c>
      <c r="H618" s="16">
        <v>0</v>
      </c>
      <c r="I618" s="16">
        <v>1108449.32</v>
      </c>
    </row>
    <row r="619" spans="1:9" s="17" customFormat="1" ht="36" customHeight="1">
      <c r="A619" s="13" t="s">
        <v>306</v>
      </c>
      <c r="B619" s="14">
        <v>4986163000146</v>
      </c>
      <c r="C619" s="15" t="s">
        <v>1073</v>
      </c>
      <c r="D619" s="15" t="s">
        <v>13</v>
      </c>
      <c r="E619" s="15" t="s">
        <v>54</v>
      </c>
      <c r="F619" s="13" t="s">
        <v>1074</v>
      </c>
      <c r="G619" s="16">
        <v>428937.78</v>
      </c>
      <c r="H619" s="16">
        <v>0</v>
      </c>
      <c r="I619" s="16">
        <v>428937.78</v>
      </c>
    </row>
    <row r="620" spans="1:9" s="17" customFormat="1" ht="36" customHeight="1">
      <c r="A620" s="13" t="s">
        <v>306</v>
      </c>
      <c r="B620" s="14">
        <v>4986163000146</v>
      </c>
      <c r="C620" s="15" t="s">
        <v>1075</v>
      </c>
      <c r="D620" s="15" t="s">
        <v>13</v>
      </c>
      <c r="E620" s="15" t="s">
        <v>54</v>
      </c>
      <c r="F620" s="13" t="s">
        <v>1076</v>
      </c>
      <c r="G620" s="16">
        <v>184454.64</v>
      </c>
      <c r="H620" s="16">
        <v>0</v>
      </c>
      <c r="I620" s="16">
        <v>184454.64</v>
      </c>
    </row>
    <row r="621" spans="1:9" s="17" customFormat="1" ht="36" customHeight="1">
      <c r="A621" s="13" t="s">
        <v>133</v>
      </c>
      <c r="B621" s="14" t="s">
        <v>134</v>
      </c>
      <c r="C621" s="15" t="s">
        <v>1077</v>
      </c>
      <c r="D621" s="15" t="s">
        <v>13</v>
      </c>
      <c r="E621" s="15" t="s">
        <v>54</v>
      </c>
      <c r="F621" s="13" t="s">
        <v>1078</v>
      </c>
      <c r="G621" s="16">
        <v>1273892.42</v>
      </c>
      <c r="H621" s="16">
        <v>0</v>
      </c>
      <c r="I621" s="16">
        <v>1273892.42</v>
      </c>
    </row>
    <row r="622" spans="1:9" s="17" customFormat="1" ht="36" customHeight="1">
      <c r="A622" s="13" t="s">
        <v>133</v>
      </c>
      <c r="B622" s="14" t="s">
        <v>134</v>
      </c>
      <c r="C622" s="15" t="s">
        <v>1079</v>
      </c>
      <c r="D622" s="15" t="s">
        <v>13</v>
      </c>
      <c r="E622" s="15" t="s">
        <v>54</v>
      </c>
      <c r="F622" s="13" t="s">
        <v>1080</v>
      </c>
      <c r="G622" s="16">
        <v>6138.69</v>
      </c>
      <c r="H622" s="16">
        <v>0</v>
      </c>
      <c r="I622" s="16">
        <v>6138.69</v>
      </c>
    </row>
    <row r="623" spans="1:9" s="17" customFormat="1" ht="36" customHeight="1">
      <c r="A623" s="13" t="s">
        <v>275</v>
      </c>
      <c r="B623" s="14">
        <v>7637990000112</v>
      </c>
      <c r="C623" s="15" t="s">
        <v>1081</v>
      </c>
      <c r="D623" s="15" t="s">
        <v>13</v>
      </c>
      <c r="E623" s="15" t="s">
        <v>54</v>
      </c>
      <c r="F623" s="13" t="s">
        <v>1082</v>
      </c>
      <c r="G623" s="16">
        <v>2325.55</v>
      </c>
      <c r="H623" s="16">
        <v>0</v>
      </c>
      <c r="I623" s="16">
        <v>0</v>
      </c>
    </row>
    <row r="624" spans="1:9" s="17" customFormat="1" ht="36" customHeight="1">
      <c r="A624" s="13" t="s">
        <v>272</v>
      </c>
      <c r="B624" s="14">
        <v>3491063000186</v>
      </c>
      <c r="C624" s="15" t="s">
        <v>1083</v>
      </c>
      <c r="D624" s="15" t="s">
        <v>13</v>
      </c>
      <c r="E624" s="15" t="s">
        <v>54</v>
      </c>
      <c r="F624" s="13" t="s">
        <v>1084</v>
      </c>
      <c r="G624" s="16">
        <v>2016.9</v>
      </c>
      <c r="H624" s="16">
        <v>0</v>
      </c>
      <c r="I624" s="16">
        <v>2016.9</v>
      </c>
    </row>
    <row r="625" spans="1:9" s="17" customFormat="1" ht="36" customHeight="1">
      <c r="A625" s="13" t="s">
        <v>133</v>
      </c>
      <c r="B625" s="14" t="s">
        <v>134</v>
      </c>
      <c r="C625" s="15" t="s">
        <v>190</v>
      </c>
      <c r="D625" s="15" t="s">
        <v>13</v>
      </c>
      <c r="E625" s="15" t="s">
        <v>54</v>
      </c>
      <c r="F625" s="13" t="s">
        <v>1085</v>
      </c>
      <c r="G625" s="16">
        <v>15000</v>
      </c>
      <c r="H625" s="16">
        <v>0</v>
      </c>
      <c r="I625" s="16">
        <v>15000</v>
      </c>
    </row>
    <row r="626" spans="1:9" s="17" customFormat="1" ht="36" customHeight="1">
      <c r="A626" s="13" t="s">
        <v>133</v>
      </c>
      <c r="B626" s="14" t="s">
        <v>134</v>
      </c>
      <c r="C626" s="15" t="s">
        <v>192</v>
      </c>
      <c r="D626" s="15" t="s">
        <v>13</v>
      </c>
      <c r="E626" s="15" t="s">
        <v>54</v>
      </c>
      <c r="F626" s="13" t="s">
        <v>1086</v>
      </c>
      <c r="G626" s="16">
        <v>2500</v>
      </c>
      <c r="H626" s="16">
        <v>0</v>
      </c>
      <c r="I626" s="16">
        <v>2500</v>
      </c>
    </row>
    <row r="627" spans="1:9" s="17" customFormat="1" ht="36" customHeight="1">
      <c r="A627" s="13" t="s">
        <v>133</v>
      </c>
      <c r="B627" s="14" t="s">
        <v>134</v>
      </c>
      <c r="C627" s="15" t="s">
        <v>192</v>
      </c>
      <c r="D627" s="15" t="s">
        <v>13</v>
      </c>
      <c r="E627" s="15" t="s">
        <v>54</v>
      </c>
      <c r="F627" s="13" t="s">
        <v>1087</v>
      </c>
      <c r="G627" s="16">
        <v>2499.9900000000002</v>
      </c>
      <c r="H627" s="16">
        <v>0</v>
      </c>
      <c r="I627" s="16">
        <v>2499.9900000000002</v>
      </c>
    </row>
    <row r="628" spans="1:9" s="17" customFormat="1" ht="36" customHeight="1">
      <c r="A628" s="13" t="s">
        <v>133</v>
      </c>
      <c r="B628" s="14" t="s">
        <v>134</v>
      </c>
      <c r="C628" s="15" t="s">
        <v>192</v>
      </c>
      <c r="D628" s="15" t="s">
        <v>13</v>
      </c>
      <c r="E628" s="15" t="s">
        <v>54</v>
      </c>
      <c r="F628" s="13" t="s">
        <v>1088</v>
      </c>
      <c r="G628" s="16">
        <v>4444.400000000001</v>
      </c>
      <c r="H628" s="16">
        <v>0</v>
      </c>
      <c r="I628" s="16">
        <v>4444.400000000001</v>
      </c>
    </row>
    <row r="629" spans="1:9" s="17" customFormat="1" ht="36" customHeight="1">
      <c r="A629" s="13" t="s">
        <v>133</v>
      </c>
      <c r="B629" s="14" t="s">
        <v>134</v>
      </c>
      <c r="C629" s="15" t="s">
        <v>192</v>
      </c>
      <c r="D629" s="15" t="s">
        <v>13</v>
      </c>
      <c r="E629" s="15" t="s">
        <v>54</v>
      </c>
      <c r="F629" s="13" t="s">
        <v>1089</v>
      </c>
      <c r="G629" s="16">
        <v>4999.9800000000005</v>
      </c>
      <c r="H629" s="16">
        <v>0</v>
      </c>
      <c r="I629" s="16">
        <v>4999.9800000000005</v>
      </c>
    </row>
    <row r="630" spans="1:9" s="17" customFormat="1" ht="36" customHeight="1">
      <c r="A630" s="13" t="s">
        <v>133</v>
      </c>
      <c r="B630" s="14" t="s">
        <v>134</v>
      </c>
      <c r="C630" s="15" t="s">
        <v>192</v>
      </c>
      <c r="D630" s="15" t="s">
        <v>13</v>
      </c>
      <c r="E630" s="15" t="s">
        <v>54</v>
      </c>
      <c r="F630" s="13" t="s">
        <v>1090</v>
      </c>
      <c r="G630" s="16">
        <v>5000</v>
      </c>
      <c r="H630" s="16">
        <v>0</v>
      </c>
      <c r="I630" s="16">
        <v>5000</v>
      </c>
    </row>
    <row r="631" spans="1:9" s="17" customFormat="1" ht="36" customHeight="1">
      <c r="A631" s="13" t="s">
        <v>133</v>
      </c>
      <c r="B631" s="14" t="s">
        <v>134</v>
      </c>
      <c r="C631" s="15" t="s">
        <v>192</v>
      </c>
      <c r="D631" s="15" t="s">
        <v>13</v>
      </c>
      <c r="E631" s="15" t="s">
        <v>54</v>
      </c>
      <c r="F631" s="13" t="s">
        <v>1091</v>
      </c>
      <c r="G631" s="16">
        <v>2500</v>
      </c>
      <c r="H631" s="16">
        <v>0</v>
      </c>
      <c r="I631" s="16">
        <v>2500</v>
      </c>
    </row>
    <row r="632" spans="1:9" s="17" customFormat="1" ht="36" customHeight="1">
      <c r="A632" s="13" t="s">
        <v>133</v>
      </c>
      <c r="B632" s="14" t="s">
        <v>134</v>
      </c>
      <c r="C632" s="15" t="s">
        <v>192</v>
      </c>
      <c r="D632" s="15" t="s">
        <v>13</v>
      </c>
      <c r="E632" s="15" t="s">
        <v>54</v>
      </c>
      <c r="F632" s="13" t="s">
        <v>1092</v>
      </c>
      <c r="G632" s="16">
        <v>4999.92</v>
      </c>
      <c r="H632" s="16">
        <v>0</v>
      </c>
      <c r="I632" s="16">
        <v>4999.92</v>
      </c>
    </row>
    <row r="633" spans="1:9" s="17" customFormat="1" ht="36" customHeight="1">
      <c r="A633" s="13" t="s">
        <v>133</v>
      </c>
      <c r="B633" s="14" t="s">
        <v>134</v>
      </c>
      <c r="C633" s="15" t="s">
        <v>135</v>
      </c>
      <c r="D633" s="15" t="s">
        <v>13</v>
      </c>
      <c r="E633" s="15" t="s">
        <v>54</v>
      </c>
      <c r="F633" s="13" t="s">
        <v>1093</v>
      </c>
      <c r="G633" s="16">
        <v>26000</v>
      </c>
      <c r="H633" s="16">
        <v>0</v>
      </c>
      <c r="I633" s="16">
        <v>26000</v>
      </c>
    </row>
    <row r="634" spans="1:9" s="17" customFormat="1" ht="36" customHeight="1">
      <c r="A634" s="13" t="s">
        <v>133</v>
      </c>
      <c r="B634" s="14" t="s">
        <v>134</v>
      </c>
      <c r="C634" s="15" t="s">
        <v>192</v>
      </c>
      <c r="D634" s="15" t="s">
        <v>13</v>
      </c>
      <c r="E634" s="15" t="s">
        <v>54</v>
      </c>
      <c r="F634" s="13" t="s">
        <v>1094</v>
      </c>
      <c r="G634" s="16">
        <v>5000</v>
      </c>
      <c r="H634" s="16">
        <v>0</v>
      </c>
      <c r="I634" s="16">
        <v>5000</v>
      </c>
    </row>
    <row r="635" spans="1:9" s="17" customFormat="1" ht="36" customHeight="1">
      <c r="A635" s="13" t="s">
        <v>133</v>
      </c>
      <c r="B635" s="14" t="s">
        <v>134</v>
      </c>
      <c r="C635" s="15" t="s">
        <v>192</v>
      </c>
      <c r="D635" s="15" t="s">
        <v>13</v>
      </c>
      <c r="E635" s="15" t="s">
        <v>54</v>
      </c>
      <c r="F635" s="13" t="s">
        <v>1095</v>
      </c>
      <c r="G635" s="16">
        <v>5000</v>
      </c>
      <c r="H635" s="16">
        <v>0</v>
      </c>
      <c r="I635" s="16">
        <v>5000</v>
      </c>
    </row>
    <row r="636" spans="1:9" s="17" customFormat="1" ht="36" customHeight="1">
      <c r="A636" s="13" t="s">
        <v>1096</v>
      </c>
      <c r="B636" s="14">
        <v>5610079000196</v>
      </c>
      <c r="C636" s="15" t="s">
        <v>1097</v>
      </c>
      <c r="D636" s="15" t="s">
        <v>13</v>
      </c>
      <c r="E636" s="15" t="s">
        <v>54</v>
      </c>
      <c r="F636" s="13" t="s">
        <v>1098</v>
      </c>
      <c r="G636" s="16">
        <v>186.23</v>
      </c>
      <c r="H636" s="16">
        <v>0</v>
      </c>
      <c r="I636" s="16">
        <v>186.23</v>
      </c>
    </row>
    <row r="637" spans="1:9" s="17" customFormat="1" ht="126" customHeight="1">
      <c r="A637" s="13" t="s">
        <v>27</v>
      </c>
      <c r="B637" s="14">
        <v>33000118000179</v>
      </c>
      <c r="C637" s="15" t="s">
        <v>1099</v>
      </c>
      <c r="D637" s="15" t="s">
        <v>32</v>
      </c>
      <c r="E637" s="15" t="s">
        <v>68</v>
      </c>
      <c r="F637" s="13" t="s">
        <v>1100</v>
      </c>
      <c r="G637" s="16">
        <v>17607.98</v>
      </c>
      <c r="H637" s="16">
        <v>0</v>
      </c>
      <c r="I637" s="16">
        <v>17607.98</v>
      </c>
    </row>
    <row r="638" spans="1:9" s="17" customFormat="1" ht="126" customHeight="1">
      <c r="A638" s="13" t="s">
        <v>27</v>
      </c>
      <c r="B638" s="14">
        <v>33000118000179</v>
      </c>
      <c r="C638" s="15" t="s">
        <v>1101</v>
      </c>
      <c r="D638" s="15" t="s">
        <v>32</v>
      </c>
      <c r="E638" s="15" t="s">
        <v>68</v>
      </c>
      <c r="F638" s="13" t="s">
        <v>1102</v>
      </c>
      <c r="G638" s="16">
        <v>12999.48</v>
      </c>
      <c r="H638" s="16">
        <v>0</v>
      </c>
      <c r="I638" s="16">
        <v>12999.48</v>
      </c>
    </row>
    <row r="639" spans="1:9" s="17" customFormat="1" ht="72" customHeight="1">
      <c r="A639" s="13" t="s">
        <v>73</v>
      </c>
      <c r="B639" s="14">
        <v>28407393215</v>
      </c>
      <c r="C639" s="15" t="s">
        <v>1103</v>
      </c>
      <c r="D639" s="15" t="s">
        <v>13</v>
      </c>
      <c r="E639" s="15" t="s">
        <v>54</v>
      </c>
      <c r="F639" s="13" t="s">
        <v>1104</v>
      </c>
      <c r="G639" s="16">
        <v>31666.67</v>
      </c>
      <c r="H639" s="16">
        <v>0</v>
      </c>
      <c r="I639" s="16">
        <v>11666.67</v>
      </c>
    </row>
    <row r="640" spans="1:9" s="17" customFormat="1" ht="36" customHeight="1">
      <c r="A640" s="13" t="s">
        <v>133</v>
      </c>
      <c r="B640" s="14" t="s">
        <v>134</v>
      </c>
      <c r="C640" s="15" t="s">
        <v>192</v>
      </c>
      <c r="D640" s="15" t="s">
        <v>13</v>
      </c>
      <c r="E640" s="15" t="s">
        <v>54</v>
      </c>
      <c r="F640" s="13" t="s">
        <v>1105</v>
      </c>
      <c r="G640" s="16">
        <v>5000</v>
      </c>
      <c r="H640" s="16">
        <v>0</v>
      </c>
      <c r="I640" s="16">
        <v>5000</v>
      </c>
    </row>
    <row r="641" spans="1:9" s="17" customFormat="1" ht="36" customHeight="1">
      <c r="A641" s="13" t="s">
        <v>504</v>
      </c>
      <c r="B641" s="14">
        <v>26486210000125</v>
      </c>
      <c r="C641" s="15" t="s">
        <v>1106</v>
      </c>
      <c r="D641" s="15" t="s">
        <v>32</v>
      </c>
      <c r="E641" s="15" t="s">
        <v>68</v>
      </c>
      <c r="F641" s="13" t="s">
        <v>1107</v>
      </c>
      <c r="G641" s="16">
        <v>9057.6</v>
      </c>
      <c r="H641" s="16">
        <v>0</v>
      </c>
      <c r="I641" s="16">
        <v>9057.6</v>
      </c>
    </row>
    <row r="642" spans="1:9" s="17" customFormat="1" ht="72" customHeight="1">
      <c r="A642" s="13" t="s">
        <v>58</v>
      </c>
      <c r="B642" s="14">
        <v>7783832000170</v>
      </c>
      <c r="C642" s="15" t="s">
        <v>1108</v>
      </c>
      <c r="D642" s="15" t="s">
        <v>13</v>
      </c>
      <c r="E642" s="15" t="s">
        <v>54</v>
      </c>
      <c r="F642" s="13" t="s">
        <v>1109</v>
      </c>
      <c r="G642" s="16">
        <v>27985.53</v>
      </c>
      <c r="H642" s="16">
        <v>0</v>
      </c>
      <c r="I642" s="16">
        <v>0</v>
      </c>
    </row>
    <row r="643" spans="1:9" s="17" customFormat="1" ht="36" customHeight="1">
      <c r="A643" s="13" t="s">
        <v>1110</v>
      </c>
      <c r="B643" s="14">
        <v>4477600000104</v>
      </c>
      <c r="C643" s="15" t="s">
        <v>1111</v>
      </c>
      <c r="D643" s="15" t="s">
        <v>13</v>
      </c>
      <c r="E643" s="15" t="s">
        <v>54</v>
      </c>
      <c r="F643" s="13" t="s">
        <v>1112</v>
      </c>
      <c r="G643" s="16">
        <v>20802.760000000002</v>
      </c>
      <c r="H643" s="16">
        <v>0</v>
      </c>
      <c r="I643" s="16">
        <v>20802.760000000002</v>
      </c>
    </row>
    <row r="644" spans="1:9" s="17" customFormat="1" ht="36" customHeight="1">
      <c r="A644" s="13" t="s">
        <v>1113</v>
      </c>
      <c r="B644" s="14">
        <v>10847885000112</v>
      </c>
      <c r="C644" s="15" t="s">
        <v>1114</v>
      </c>
      <c r="D644" s="15" t="s">
        <v>32</v>
      </c>
      <c r="E644" s="15" t="s">
        <v>68</v>
      </c>
      <c r="F644" s="13" t="s">
        <v>1115</v>
      </c>
      <c r="G644" s="16">
        <v>5733.98</v>
      </c>
      <c r="H644" s="16">
        <v>0</v>
      </c>
      <c r="I644" s="16">
        <v>5733.98</v>
      </c>
    </row>
    <row r="645" spans="1:9" s="17" customFormat="1" ht="36" customHeight="1">
      <c r="A645" s="13" t="s">
        <v>1116</v>
      </c>
      <c r="B645" s="14">
        <v>32325174000110</v>
      </c>
      <c r="C645" s="15" t="s">
        <v>1114</v>
      </c>
      <c r="D645" s="15" t="s">
        <v>32</v>
      </c>
      <c r="E645" s="15" t="s">
        <v>68</v>
      </c>
      <c r="F645" s="13" t="s">
        <v>1117</v>
      </c>
      <c r="G645" s="16">
        <v>4455.900000000001</v>
      </c>
      <c r="H645" s="16">
        <v>0</v>
      </c>
      <c r="I645" s="16">
        <v>4455.900000000001</v>
      </c>
    </row>
    <row r="646" spans="1:9" s="17" customFormat="1" ht="90" customHeight="1">
      <c r="A646" s="13" t="s">
        <v>283</v>
      </c>
      <c r="B646" s="14">
        <v>2844344000102</v>
      </c>
      <c r="C646" s="15" t="s">
        <v>1118</v>
      </c>
      <c r="D646" s="15" t="s">
        <v>13</v>
      </c>
      <c r="E646" s="15" t="s">
        <v>54</v>
      </c>
      <c r="F646" s="13" t="s">
        <v>1119</v>
      </c>
      <c r="G646" s="16">
        <v>256000</v>
      </c>
      <c r="H646" s="16">
        <v>0</v>
      </c>
      <c r="I646" s="16">
        <v>256000</v>
      </c>
    </row>
    <row r="647" spans="1:9" s="17" customFormat="1" ht="54" customHeight="1">
      <c r="A647" s="13" t="s">
        <v>27</v>
      </c>
      <c r="B647" s="14">
        <v>33000118000179</v>
      </c>
      <c r="C647" s="15" t="s">
        <v>1120</v>
      </c>
      <c r="D647" s="15" t="s">
        <v>13</v>
      </c>
      <c r="E647" s="15" t="s">
        <v>54</v>
      </c>
      <c r="F647" s="13" t="s">
        <v>1121</v>
      </c>
      <c r="G647" s="16">
        <v>178804.16</v>
      </c>
      <c r="H647" s="16">
        <v>0</v>
      </c>
      <c r="I647" s="16">
        <v>0</v>
      </c>
    </row>
    <row r="648" spans="1:9" s="17" customFormat="1" ht="36" customHeight="1">
      <c r="A648" s="13" t="s">
        <v>220</v>
      </c>
      <c r="B648" s="14">
        <v>57144567268</v>
      </c>
      <c r="C648" s="15" t="s">
        <v>593</v>
      </c>
      <c r="D648" s="15" t="s">
        <v>13</v>
      </c>
      <c r="E648" s="15" t="s">
        <v>54</v>
      </c>
      <c r="F648" s="13" t="s">
        <v>1122</v>
      </c>
      <c r="G648" s="16">
        <v>7231.35</v>
      </c>
      <c r="H648" s="16">
        <v>0</v>
      </c>
      <c r="I648" s="16">
        <v>7231.35</v>
      </c>
    </row>
    <row r="649" spans="1:9" s="17" customFormat="1" ht="90" customHeight="1">
      <c r="A649" s="13" t="s">
        <v>89</v>
      </c>
      <c r="B649" s="14">
        <v>26605545000115</v>
      </c>
      <c r="C649" s="15" t="s">
        <v>1123</v>
      </c>
      <c r="D649" s="15" t="s">
        <v>13</v>
      </c>
      <c r="E649" s="15" t="s">
        <v>54</v>
      </c>
      <c r="F649" s="13" t="s">
        <v>1124</v>
      </c>
      <c r="G649" s="16">
        <v>4095</v>
      </c>
      <c r="H649" s="16">
        <v>0</v>
      </c>
      <c r="I649" s="16">
        <v>4095</v>
      </c>
    </row>
    <row r="650" spans="1:9" s="17" customFormat="1" ht="72" customHeight="1">
      <c r="A650" s="13" t="s">
        <v>869</v>
      </c>
      <c r="B650" s="14">
        <v>84111020000120</v>
      </c>
      <c r="C650" s="15" t="s">
        <v>1125</v>
      </c>
      <c r="D650" s="15" t="s">
        <v>32</v>
      </c>
      <c r="E650" s="15" t="s">
        <v>18</v>
      </c>
      <c r="F650" s="13" t="s">
        <v>1126</v>
      </c>
      <c r="G650" s="16">
        <v>4000</v>
      </c>
      <c r="H650" s="16">
        <v>0</v>
      </c>
      <c r="I650" s="16">
        <v>4000</v>
      </c>
    </row>
    <row r="651" spans="1:9" s="17" customFormat="1" ht="36" customHeight="1">
      <c r="A651" s="13" t="s">
        <v>133</v>
      </c>
      <c r="B651" s="14" t="s">
        <v>134</v>
      </c>
      <c r="C651" s="15" t="s">
        <v>135</v>
      </c>
      <c r="D651" s="15" t="s">
        <v>13</v>
      </c>
      <c r="E651" s="15" t="s">
        <v>54</v>
      </c>
      <c r="F651" s="13" t="s">
        <v>1127</v>
      </c>
      <c r="G651" s="16">
        <v>1644.3</v>
      </c>
      <c r="H651" s="16">
        <v>0</v>
      </c>
      <c r="I651" s="16">
        <v>1644.3</v>
      </c>
    </row>
    <row r="652" spans="1:9" s="17" customFormat="1" ht="36" customHeight="1">
      <c r="A652" s="13" t="s">
        <v>133</v>
      </c>
      <c r="B652" s="14" t="s">
        <v>134</v>
      </c>
      <c r="C652" s="15" t="s">
        <v>135</v>
      </c>
      <c r="D652" s="15" t="s">
        <v>13</v>
      </c>
      <c r="E652" s="15" t="s">
        <v>54</v>
      </c>
      <c r="F652" s="13" t="s">
        <v>1128</v>
      </c>
      <c r="G652" s="16">
        <v>1315.44</v>
      </c>
      <c r="H652" s="16">
        <v>0</v>
      </c>
      <c r="I652" s="16">
        <v>1315.44</v>
      </c>
    </row>
    <row r="653" spans="1:9" s="17" customFormat="1" ht="36" customHeight="1">
      <c r="A653" s="13" t="s">
        <v>150</v>
      </c>
      <c r="B653" s="14">
        <v>29979036001031</v>
      </c>
      <c r="C653" s="15" t="s">
        <v>1129</v>
      </c>
      <c r="D653" s="15" t="s">
        <v>13</v>
      </c>
      <c r="E653" s="15" t="s">
        <v>54</v>
      </c>
      <c r="F653" s="13" t="s">
        <v>1130</v>
      </c>
      <c r="G653" s="16">
        <v>345.3</v>
      </c>
      <c r="H653" s="16">
        <v>0</v>
      </c>
      <c r="I653" s="16">
        <v>345.3</v>
      </c>
    </row>
    <row r="654" spans="1:9" s="17" customFormat="1" ht="36" customHeight="1">
      <c r="A654" s="13" t="s">
        <v>133</v>
      </c>
      <c r="B654" s="14" t="s">
        <v>134</v>
      </c>
      <c r="C654" s="15" t="s">
        <v>135</v>
      </c>
      <c r="D654" s="15" t="s">
        <v>13</v>
      </c>
      <c r="E654" s="15" t="s">
        <v>54</v>
      </c>
      <c r="F654" s="13" t="s">
        <v>1131</v>
      </c>
      <c r="G654" s="16">
        <v>3946.33</v>
      </c>
      <c r="H654" s="16">
        <v>0</v>
      </c>
      <c r="I654" s="16">
        <v>3946.33</v>
      </c>
    </row>
    <row r="655" spans="1:9" s="17" customFormat="1" ht="90" customHeight="1">
      <c r="A655" s="13" t="s">
        <v>1132</v>
      </c>
      <c r="B655" s="14">
        <v>23035197000108</v>
      </c>
      <c r="C655" s="15" t="s">
        <v>1133</v>
      </c>
      <c r="D655" s="15" t="s">
        <v>32</v>
      </c>
      <c r="E655" s="15" t="s">
        <v>68</v>
      </c>
      <c r="F655" s="13" t="s">
        <v>1134</v>
      </c>
      <c r="G655" s="16">
        <v>6445</v>
      </c>
      <c r="H655" s="16">
        <v>0</v>
      </c>
      <c r="I655" s="16">
        <v>0</v>
      </c>
    </row>
    <row r="656" spans="1:9" s="17" customFormat="1" ht="36" customHeight="1">
      <c r="A656" s="13" t="s">
        <v>306</v>
      </c>
      <c r="B656" s="14">
        <v>4986163000146</v>
      </c>
      <c r="C656" s="15" t="s">
        <v>307</v>
      </c>
      <c r="D656" s="15" t="s">
        <v>13</v>
      </c>
      <c r="E656" s="15" t="s">
        <v>54</v>
      </c>
      <c r="F656" s="13" t="s">
        <v>1135</v>
      </c>
      <c r="G656" s="16">
        <v>689815.75</v>
      </c>
      <c r="H656" s="16">
        <v>0</v>
      </c>
      <c r="I656" s="16">
        <v>689815.75</v>
      </c>
    </row>
    <row r="657" spans="1:9" s="17" customFormat="1" ht="36" customHeight="1">
      <c r="A657" s="13" t="s">
        <v>326</v>
      </c>
      <c r="B657" s="14">
        <v>7347607000191</v>
      </c>
      <c r="C657" s="15" t="s">
        <v>1136</v>
      </c>
      <c r="D657" s="15" t="s">
        <v>32</v>
      </c>
      <c r="E657" s="15" t="s">
        <v>68</v>
      </c>
      <c r="F657" s="13" t="s">
        <v>1137</v>
      </c>
      <c r="G657" s="16">
        <v>1470.7</v>
      </c>
      <c r="H657" s="16">
        <v>0</v>
      </c>
      <c r="I657" s="16">
        <v>0</v>
      </c>
    </row>
    <row r="658" spans="1:9" s="17" customFormat="1" ht="36" customHeight="1">
      <c r="A658" s="13" t="s">
        <v>655</v>
      </c>
      <c r="B658" s="14">
        <v>4406195000125</v>
      </c>
      <c r="C658" s="15" t="s">
        <v>1138</v>
      </c>
      <c r="D658" s="15" t="s">
        <v>13</v>
      </c>
      <c r="E658" s="15" t="s">
        <v>54</v>
      </c>
      <c r="F658" s="13" t="s">
        <v>1139</v>
      </c>
      <c r="G658" s="16">
        <v>486.15</v>
      </c>
      <c r="H658" s="16">
        <v>0</v>
      </c>
      <c r="I658" s="16">
        <v>486.15</v>
      </c>
    </row>
    <row r="659" spans="1:9" s="17" customFormat="1" ht="108" customHeight="1">
      <c r="A659" s="13" t="s">
        <v>79</v>
      </c>
      <c r="B659" s="14">
        <v>23032014000192</v>
      </c>
      <c r="C659" s="15" t="s">
        <v>1140</v>
      </c>
      <c r="D659" s="15" t="s">
        <v>13</v>
      </c>
      <c r="E659" s="15" t="s">
        <v>54</v>
      </c>
      <c r="F659" s="13" t="s">
        <v>1141</v>
      </c>
      <c r="G659" s="16">
        <v>90666.14</v>
      </c>
      <c r="H659" s="151">
        <v>4410</v>
      </c>
      <c r="I659" s="151">
        <v>6900</v>
      </c>
    </row>
    <row r="660" spans="1:9" s="17" customFormat="1" ht="126" customHeight="1">
      <c r="A660" s="13" t="s">
        <v>79</v>
      </c>
      <c r="B660" s="14">
        <v>23032014000192</v>
      </c>
      <c r="C660" s="15" t="s">
        <v>1142</v>
      </c>
      <c r="D660" s="15" t="s">
        <v>13</v>
      </c>
      <c r="E660" s="15" t="s">
        <v>54</v>
      </c>
      <c r="F660" s="13" t="s">
        <v>1143</v>
      </c>
      <c r="G660" s="16">
        <v>75208.33</v>
      </c>
      <c r="H660" s="151">
        <v>8884.86</v>
      </c>
      <c r="I660" s="151">
        <v>14508.62</v>
      </c>
    </row>
    <row r="661" spans="1:9" s="17" customFormat="1" ht="72" customHeight="1">
      <c r="A661" s="13" t="s">
        <v>123</v>
      </c>
      <c r="B661" s="14">
        <v>4153748000185</v>
      </c>
      <c r="C661" s="15" t="s">
        <v>1144</v>
      </c>
      <c r="D661" s="15" t="s">
        <v>13</v>
      </c>
      <c r="E661" s="15" t="s">
        <v>54</v>
      </c>
      <c r="F661" s="13" t="s">
        <v>1145</v>
      </c>
      <c r="G661" s="16">
        <v>1389750</v>
      </c>
      <c r="H661" s="16">
        <v>0</v>
      </c>
      <c r="I661" s="16">
        <v>1389750</v>
      </c>
    </row>
    <row r="662" spans="1:9" s="17" customFormat="1" ht="36" customHeight="1">
      <c r="A662" s="13" t="s">
        <v>275</v>
      </c>
      <c r="B662" s="14">
        <v>7637990000112</v>
      </c>
      <c r="C662" s="15" t="s">
        <v>1146</v>
      </c>
      <c r="D662" s="15" t="s">
        <v>13</v>
      </c>
      <c r="E662" s="15" t="s">
        <v>54</v>
      </c>
      <c r="F662" s="13" t="s">
        <v>1147</v>
      </c>
      <c r="G662" s="16">
        <v>2325.56</v>
      </c>
      <c r="H662" s="16">
        <v>0</v>
      </c>
      <c r="I662" s="16">
        <v>2325.56</v>
      </c>
    </row>
    <row r="663" spans="1:9" s="17" customFormat="1" ht="36" customHeight="1">
      <c r="A663" s="13" t="s">
        <v>220</v>
      </c>
      <c r="B663" s="14">
        <v>57144567268</v>
      </c>
      <c r="C663" s="15" t="s">
        <v>593</v>
      </c>
      <c r="D663" s="15" t="s">
        <v>13</v>
      </c>
      <c r="E663" s="15" t="s">
        <v>54</v>
      </c>
      <c r="F663" s="13" t="s">
        <v>1148</v>
      </c>
      <c r="G663" s="16">
        <v>2410.4500000000003</v>
      </c>
      <c r="H663" s="16">
        <v>0</v>
      </c>
      <c r="I663" s="16">
        <v>2410.4500000000003</v>
      </c>
    </row>
    <row r="664" spans="1:9" s="17" customFormat="1" ht="72" customHeight="1">
      <c r="A664" s="13" t="s">
        <v>27</v>
      </c>
      <c r="B664" s="14">
        <v>33000118000179</v>
      </c>
      <c r="C664" s="15" t="s">
        <v>1149</v>
      </c>
      <c r="D664" s="15" t="s">
        <v>13</v>
      </c>
      <c r="E664" s="15" t="s">
        <v>54</v>
      </c>
      <c r="F664" s="13" t="s">
        <v>1150</v>
      </c>
      <c r="G664" s="16">
        <v>6499.74</v>
      </c>
      <c r="H664" s="16">
        <v>0</v>
      </c>
      <c r="I664" s="16">
        <v>6499.74</v>
      </c>
    </row>
    <row r="665" spans="1:9" s="17" customFormat="1" ht="72" customHeight="1">
      <c r="A665" s="13" t="s">
        <v>27</v>
      </c>
      <c r="B665" s="14">
        <v>33000118000179</v>
      </c>
      <c r="C665" s="15" t="s">
        <v>1149</v>
      </c>
      <c r="D665" s="15" t="s">
        <v>13</v>
      </c>
      <c r="E665" s="15" t="s">
        <v>54</v>
      </c>
      <c r="F665" s="13" t="s">
        <v>1151</v>
      </c>
      <c r="G665" s="16">
        <v>17607.98</v>
      </c>
      <c r="H665" s="16">
        <v>0</v>
      </c>
      <c r="I665" s="16">
        <v>17607.98</v>
      </c>
    </row>
    <row r="666" spans="1:9" s="17" customFormat="1" ht="54" customHeight="1">
      <c r="A666" s="13" t="s">
        <v>337</v>
      </c>
      <c r="B666" s="14">
        <v>17207460000198</v>
      </c>
      <c r="C666" s="15" t="s">
        <v>1152</v>
      </c>
      <c r="D666" s="15" t="s">
        <v>32</v>
      </c>
      <c r="E666" s="15" t="s">
        <v>18</v>
      </c>
      <c r="F666" s="13" t="s">
        <v>1153</v>
      </c>
      <c r="G666" s="16">
        <v>295</v>
      </c>
      <c r="H666" s="16">
        <v>0</v>
      </c>
      <c r="I666" s="16">
        <v>0</v>
      </c>
    </row>
    <row r="667" spans="1:9" s="17" customFormat="1" ht="36" customHeight="1">
      <c r="A667" s="13" t="s">
        <v>869</v>
      </c>
      <c r="B667" s="14">
        <v>84111020000120</v>
      </c>
      <c r="C667" s="15" t="s">
        <v>1154</v>
      </c>
      <c r="D667" s="15" t="s">
        <v>32</v>
      </c>
      <c r="E667" s="15" t="s">
        <v>68</v>
      </c>
      <c r="F667" s="13" t="s">
        <v>1155</v>
      </c>
      <c r="G667" s="16">
        <v>765</v>
      </c>
      <c r="H667" s="16">
        <v>0</v>
      </c>
      <c r="I667" s="16">
        <v>765</v>
      </c>
    </row>
    <row r="668" spans="1:9" s="17" customFormat="1" ht="36" customHeight="1">
      <c r="A668" s="13" t="s">
        <v>133</v>
      </c>
      <c r="B668" s="14" t="s">
        <v>134</v>
      </c>
      <c r="C668" s="15" t="s">
        <v>240</v>
      </c>
      <c r="D668" s="15" t="s">
        <v>13</v>
      </c>
      <c r="E668" s="15" t="s">
        <v>54</v>
      </c>
      <c r="F668" s="13" t="s">
        <v>1156</v>
      </c>
      <c r="G668" s="16">
        <v>6190.48</v>
      </c>
      <c r="H668" s="16">
        <v>0</v>
      </c>
      <c r="I668" s="16">
        <v>6190.48</v>
      </c>
    </row>
    <row r="669" spans="1:9" s="17" customFormat="1" ht="72" customHeight="1">
      <c r="A669" s="13" t="s">
        <v>106</v>
      </c>
      <c r="B669" s="14">
        <v>7244008000223</v>
      </c>
      <c r="C669" s="15" t="s">
        <v>1157</v>
      </c>
      <c r="D669" s="15" t="s">
        <v>13</v>
      </c>
      <c r="E669" s="15" t="s">
        <v>18</v>
      </c>
      <c r="F669" s="13" t="s">
        <v>1158</v>
      </c>
      <c r="G669" s="16">
        <v>29700</v>
      </c>
      <c r="H669" s="16">
        <v>0</v>
      </c>
      <c r="I669" s="16">
        <v>0</v>
      </c>
    </row>
    <row r="670" spans="1:9" s="17" customFormat="1" ht="72" customHeight="1">
      <c r="A670" s="13" t="s">
        <v>886</v>
      </c>
      <c r="B670" s="14">
        <v>6536588000189</v>
      </c>
      <c r="C670" s="15" t="s">
        <v>1159</v>
      </c>
      <c r="D670" s="15" t="s">
        <v>32</v>
      </c>
      <c r="E670" s="15" t="s">
        <v>18</v>
      </c>
      <c r="F670" s="13" t="s">
        <v>1160</v>
      </c>
      <c r="G670" s="16">
        <v>2650</v>
      </c>
      <c r="H670" s="16">
        <v>0</v>
      </c>
      <c r="I670" s="16">
        <v>2650</v>
      </c>
    </row>
    <row r="671" spans="1:9" s="17" customFormat="1" ht="54" customHeight="1">
      <c r="A671" s="13" t="s">
        <v>869</v>
      </c>
      <c r="B671" s="14">
        <v>84111020000120</v>
      </c>
      <c r="C671" s="15" t="s">
        <v>1161</v>
      </c>
      <c r="D671" s="15" t="s">
        <v>32</v>
      </c>
      <c r="E671" s="15" t="s">
        <v>18</v>
      </c>
      <c r="F671" s="13" t="s">
        <v>1162</v>
      </c>
      <c r="G671" s="16">
        <v>4400</v>
      </c>
      <c r="H671" s="16">
        <v>0</v>
      </c>
      <c r="I671" s="16">
        <v>4400</v>
      </c>
    </row>
    <row r="672" spans="1:9" s="17" customFormat="1" ht="54" customHeight="1">
      <c r="A672" s="13" t="s">
        <v>590</v>
      </c>
      <c r="B672" s="14">
        <v>9068212000185</v>
      </c>
      <c r="C672" s="15" t="s">
        <v>1163</v>
      </c>
      <c r="D672" s="15" t="s">
        <v>32</v>
      </c>
      <c r="E672" s="15" t="s">
        <v>18</v>
      </c>
      <c r="F672" s="13" t="s">
        <v>1164</v>
      </c>
      <c r="G672" s="16">
        <v>11777</v>
      </c>
      <c r="H672" s="16">
        <v>0</v>
      </c>
      <c r="I672" s="16">
        <v>0</v>
      </c>
    </row>
    <row r="673" spans="1:9" s="17" customFormat="1" ht="36" customHeight="1">
      <c r="A673" s="13" t="s">
        <v>1165</v>
      </c>
      <c r="B673" s="14">
        <v>360305000104</v>
      </c>
      <c r="C673" s="15" t="s">
        <v>1166</v>
      </c>
      <c r="D673" s="15" t="s">
        <v>13</v>
      </c>
      <c r="E673" s="15" t="s">
        <v>54</v>
      </c>
      <c r="F673" s="13" t="s">
        <v>1167</v>
      </c>
      <c r="G673" s="16">
        <v>630</v>
      </c>
      <c r="H673" s="151">
        <v>210</v>
      </c>
      <c r="I673" s="151">
        <v>630</v>
      </c>
    </row>
    <row r="674" spans="1:9" s="17" customFormat="1" ht="36" customHeight="1">
      <c r="A674" s="13" t="s">
        <v>150</v>
      </c>
      <c r="B674" s="14">
        <v>29979036001031</v>
      </c>
      <c r="C674" s="15" t="s">
        <v>1129</v>
      </c>
      <c r="D674" s="15" t="s">
        <v>13</v>
      </c>
      <c r="E674" s="15" t="s">
        <v>54</v>
      </c>
      <c r="F674" s="13" t="s">
        <v>1168</v>
      </c>
      <c r="G674" s="16">
        <v>0.01</v>
      </c>
      <c r="H674" s="16">
        <v>0</v>
      </c>
      <c r="I674" s="16">
        <v>0.01</v>
      </c>
    </row>
    <row r="675" spans="1:9" s="17" customFormat="1" ht="36" customHeight="1">
      <c r="A675" s="13" t="s">
        <v>1169</v>
      </c>
      <c r="B675" s="14">
        <v>20293100268</v>
      </c>
      <c r="C675" s="15" t="s">
        <v>1170</v>
      </c>
      <c r="D675" s="15" t="s">
        <v>13</v>
      </c>
      <c r="E675" s="15" t="s">
        <v>54</v>
      </c>
      <c r="F675" s="13" t="s">
        <v>1171</v>
      </c>
      <c r="G675" s="16">
        <v>13040.69</v>
      </c>
      <c r="H675" s="16">
        <v>0</v>
      </c>
      <c r="I675" s="16">
        <v>13040.69</v>
      </c>
    </row>
    <row r="676" spans="1:9" s="17" customFormat="1" ht="54" customHeight="1">
      <c r="A676" s="13" t="s">
        <v>1172</v>
      </c>
      <c r="B676" s="14">
        <v>7986747000100</v>
      </c>
      <c r="C676" s="15" t="s">
        <v>1173</v>
      </c>
      <c r="D676" s="15" t="s">
        <v>32</v>
      </c>
      <c r="E676" s="15" t="s">
        <v>68</v>
      </c>
      <c r="F676" s="13" t="s">
        <v>1174</v>
      </c>
      <c r="G676" s="16">
        <v>3900</v>
      </c>
      <c r="H676" s="16">
        <v>0</v>
      </c>
      <c r="I676" s="16">
        <v>3900</v>
      </c>
    </row>
    <row r="677" spans="1:9" s="17" customFormat="1" ht="36" customHeight="1">
      <c r="A677" s="13" t="s">
        <v>1175</v>
      </c>
      <c r="B677" s="14">
        <v>1319640000121</v>
      </c>
      <c r="C677" s="15" t="s">
        <v>1176</v>
      </c>
      <c r="D677" s="15" t="s">
        <v>32</v>
      </c>
      <c r="E677" s="15" t="s">
        <v>68</v>
      </c>
      <c r="F677" s="13" t="s">
        <v>1177</v>
      </c>
      <c r="G677" s="16">
        <v>2048.59</v>
      </c>
      <c r="H677" s="16">
        <v>0</v>
      </c>
      <c r="I677" s="16">
        <v>0</v>
      </c>
    </row>
    <row r="678" spans="1:9" s="17" customFormat="1" ht="36" customHeight="1">
      <c r="A678" s="13" t="s">
        <v>1178</v>
      </c>
      <c r="B678" s="14">
        <v>5730820000152</v>
      </c>
      <c r="C678" s="15" t="s">
        <v>1179</v>
      </c>
      <c r="D678" s="15" t="s">
        <v>32</v>
      </c>
      <c r="E678" s="15" t="s">
        <v>68</v>
      </c>
      <c r="F678" s="13" t="s">
        <v>1180</v>
      </c>
      <c r="G678" s="16">
        <v>4857</v>
      </c>
      <c r="H678" s="16">
        <v>0</v>
      </c>
      <c r="I678" s="16">
        <v>0</v>
      </c>
    </row>
    <row r="679" spans="1:9" s="17" customFormat="1" ht="54" customHeight="1">
      <c r="A679" s="13" t="s">
        <v>993</v>
      </c>
      <c r="B679" s="14">
        <v>27390535000172</v>
      </c>
      <c r="C679" s="15" t="s">
        <v>1181</v>
      </c>
      <c r="D679" s="15" t="s">
        <v>32</v>
      </c>
      <c r="E679" s="15" t="s">
        <v>68</v>
      </c>
      <c r="F679" s="13" t="s">
        <v>1182</v>
      </c>
      <c r="G679" s="16">
        <v>2189.9</v>
      </c>
      <c r="H679" s="16">
        <v>0</v>
      </c>
      <c r="I679" s="16">
        <v>0</v>
      </c>
    </row>
    <row r="680" spans="1:9" s="17" customFormat="1" ht="54" customHeight="1">
      <c r="A680" s="13" t="s">
        <v>869</v>
      </c>
      <c r="B680" s="14">
        <v>84111020000120</v>
      </c>
      <c r="C680" s="15" t="s">
        <v>1181</v>
      </c>
      <c r="D680" s="15" t="s">
        <v>32</v>
      </c>
      <c r="E680" s="15" t="s">
        <v>68</v>
      </c>
      <c r="F680" s="13" t="s">
        <v>1183</v>
      </c>
      <c r="G680" s="16">
        <v>2310</v>
      </c>
      <c r="H680" s="151">
        <v>2310</v>
      </c>
      <c r="I680" s="151">
        <v>2310</v>
      </c>
    </row>
    <row r="681" spans="1:9" s="17" customFormat="1" ht="36" customHeight="1">
      <c r="A681" s="13" t="s">
        <v>1172</v>
      </c>
      <c r="B681" s="14">
        <v>7986747000100</v>
      </c>
      <c r="C681" s="15" t="s">
        <v>1184</v>
      </c>
      <c r="D681" s="15" t="s">
        <v>32</v>
      </c>
      <c r="E681" s="15" t="s">
        <v>68</v>
      </c>
      <c r="F681" s="13" t="s">
        <v>1185</v>
      </c>
      <c r="G681" s="16">
        <v>3900</v>
      </c>
      <c r="H681" s="16">
        <v>0</v>
      </c>
      <c r="I681" s="16">
        <v>3900</v>
      </c>
    </row>
    <row r="682" spans="1:9" s="17" customFormat="1" ht="36" customHeight="1">
      <c r="A682" s="13" t="s">
        <v>1172</v>
      </c>
      <c r="B682" s="14">
        <v>7986747000100</v>
      </c>
      <c r="C682" s="15" t="s">
        <v>1186</v>
      </c>
      <c r="D682" s="15" t="s">
        <v>32</v>
      </c>
      <c r="E682" s="15" t="s">
        <v>68</v>
      </c>
      <c r="F682" s="13" t="s">
        <v>1187</v>
      </c>
      <c r="G682" s="16">
        <v>3900</v>
      </c>
      <c r="H682" s="16">
        <v>0</v>
      </c>
      <c r="I682" s="16">
        <v>3900</v>
      </c>
    </row>
    <row r="683" spans="1:9" s="17" customFormat="1" ht="36" customHeight="1">
      <c r="A683" s="13" t="s">
        <v>27</v>
      </c>
      <c r="B683" s="14">
        <v>33000118000179</v>
      </c>
      <c r="C683" s="15" t="s">
        <v>1188</v>
      </c>
      <c r="D683" s="15" t="s">
        <v>13</v>
      </c>
      <c r="E683" s="15" t="s">
        <v>54</v>
      </c>
      <c r="F683" s="13" t="s">
        <v>1189</v>
      </c>
      <c r="G683" s="16">
        <v>6657.05</v>
      </c>
      <c r="H683" s="16">
        <v>0</v>
      </c>
      <c r="I683" s="16">
        <v>6657.05</v>
      </c>
    </row>
    <row r="684" spans="1:9" s="17" customFormat="1" ht="36" customHeight="1">
      <c r="A684" s="13" t="s">
        <v>133</v>
      </c>
      <c r="B684" s="14" t="s">
        <v>134</v>
      </c>
      <c r="C684" s="15" t="s">
        <v>135</v>
      </c>
      <c r="D684" s="15" t="s">
        <v>13</v>
      </c>
      <c r="E684" s="15" t="s">
        <v>54</v>
      </c>
      <c r="F684" s="13" t="s">
        <v>1190</v>
      </c>
      <c r="G684" s="16">
        <v>5448729.62</v>
      </c>
      <c r="H684" s="151">
        <v>3010576.62</v>
      </c>
      <c r="I684" s="151">
        <v>5447435.59</v>
      </c>
    </row>
    <row r="685" spans="1:9" s="17" customFormat="1" ht="36" customHeight="1">
      <c r="A685" s="13" t="s">
        <v>133</v>
      </c>
      <c r="B685" s="14" t="s">
        <v>134</v>
      </c>
      <c r="C685" s="15" t="s">
        <v>135</v>
      </c>
      <c r="D685" s="15" t="s">
        <v>13</v>
      </c>
      <c r="E685" s="15" t="s">
        <v>54</v>
      </c>
      <c r="F685" s="13" t="s">
        <v>1191</v>
      </c>
      <c r="G685" s="16">
        <v>4366420.02</v>
      </c>
      <c r="H685" s="16">
        <v>0</v>
      </c>
      <c r="I685" s="16">
        <v>4366420.02</v>
      </c>
    </row>
    <row r="686" spans="1:9" s="17" customFormat="1" ht="36" customHeight="1">
      <c r="A686" s="13" t="s">
        <v>133</v>
      </c>
      <c r="B686" s="14" t="s">
        <v>134</v>
      </c>
      <c r="C686" s="15" t="s">
        <v>135</v>
      </c>
      <c r="D686" s="15" t="s">
        <v>13</v>
      </c>
      <c r="E686" s="15" t="s">
        <v>54</v>
      </c>
      <c r="F686" s="13" t="s">
        <v>1192</v>
      </c>
      <c r="G686" s="16">
        <v>2095515.82</v>
      </c>
      <c r="H686" s="16">
        <v>0</v>
      </c>
      <c r="I686" s="16">
        <v>2095515.82</v>
      </c>
    </row>
    <row r="687" spans="1:9" s="17" customFormat="1" ht="36" customHeight="1">
      <c r="A687" s="13" t="s">
        <v>133</v>
      </c>
      <c r="B687" s="14" t="s">
        <v>134</v>
      </c>
      <c r="C687" s="15" t="s">
        <v>135</v>
      </c>
      <c r="D687" s="15" t="s">
        <v>13</v>
      </c>
      <c r="E687" s="15" t="s">
        <v>54</v>
      </c>
      <c r="F687" s="13" t="s">
        <v>1193</v>
      </c>
      <c r="G687" s="16">
        <v>1151797.05</v>
      </c>
      <c r="H687" s="16">
        <v>0</v>
      </c>
      <c r="I687" s="16">
        <v>1151797.05</v>
      </c>
    </row>
    <row r="688" spans="1:9" s="17" customFormat="1" ht="36" customHeight="1">
      <c r="A688" s="13" t="s">
        <v>133</v>
      </c>
      <c r="B688" s="14" t="s">
        <v>134</v>
      </c>
      <c r="C688" s="15" t="s">
        <v>135</v>
      </c>
      <c r="D688" s="15" t="s">
        <v>13</v>
      </c>
      <c r="E688" s="15" t="s">
        <v>54</v>
      </c>
      <c r="F688" s="13" t="s">
        <v>1194</v>
      </c>
      <c r="G688" s="16">
        <v>961400.34</v>
      </c>
      <c r="H688" s="16">
        <v>0</v>
      </c>
      <c r="I688" s="16">
        <v>961400.34</v>
      </c>
    </row>
    <row r="689" spans="1:9" s="17" customFormat="1" ht="36" customHeight="1">
      <c r="A689" s="13" t="s">
        <v>133</v>
      </c>
      <c r="B689" s="14" t="s">
        <v>134</v>
      </c>
      <c r="C689" s="15" t="s">
        <v>135</v>
      </c>
      <c r="D689" s="15" t="s">
        <v>13</v>
      </c>
      <c r="E689" s="15" t="s">
        <v>54</v>
      </c>
      <c r="F689" s="13" t="s">
        <v>1195</v>
      </c>
      <c r="G689" s="16">
        <v>206398.22</v>
      </c>
      <c r="H689" s="16">
        <v>0</v>
      </c>
      <c r="I689" s="16">
        <v>206398.22</v>
      </c>
    </row>
    <row r="690" spans="1:9" s="17" customFormat="1" ht="36" customHeight="1">
      <c r="A690" s="13" t="s">
        <v>133</v>
      </c>
      <c r="B690" s="14" t="s">
        <v>134</v>
      </c>
      <c r="C690" s="15" t="s">
        <v>135</v>
      </c>
      <c r="D690" s="15" t="s">
        <v>13</v>
      </c>
      <c r="E690" s="15" t="s">
        <v>54</v>
      </c>
      <c r="F690" s="13" t="s">
        <v>1196</v>
      </c>
      <c r="G690" s="16">
        <v>203551.44</v>
      </c>
      <c r="H690" s="16">
        <v>0</v>
      </c>
      <c r="I690" s="16">
        <v>203551.44</v>
      </c>
    </row>
    <row r="691" spans="1:9" s="17" customFormat="1" ht="36" customHeight="1">
      <c r="A691" s="13" t="s">
        <v>133</v>
      </c>
      <c r="B691" s="14" t="s">
        <v>134</v>
      </c>
      <c r="C691" s="15" t="s">
        <v>135</v>
      </c>
      <c r="D691" s="15" t="s">
        <v>13</v>
      </c>
      <c r="E691" s="15" t="s">
        <v>54</v>
      </c>
      <c r="F691" s="13" t="s">
        <v>1197</v>
      </c>
      <c r="G691" s="16">
        <v>102359.44</v>
      </c>
      <c r="H691" s="16">
        <v>0</v>
      </c>
      <c r="I691" s="16">
        <v>102359.44</v>
      </c>
    </row>
    <row r="692" spans="1:9" s="17" customFormat="1" ht="36" customHeight="1">
      <c r="A692" s="13" t="s">
        <v>133</v>
      </c>
      <c r="B692" s="14" t="s">
        <v>134</v>
      </c>
      <c r="C692" s="15" t="s">
        <v>135</v>
      </c>
      <c r="D692" s="15" t="s">
        <v>13</v>
      </c>
      <c r="E692" s="15" t="s">
        <v>54</v>
      </c>
      <c r="F692" s="13" t="s">
        <v>1198</v>
      </c>
      <c r="G692" s="16">
        <v>81276.59</v>
      </c>
      <c r="H692" s="16">
        <v>0</v>
      </c>
      <c r="I692" s="16">
        <v>81276.59</v>
      </c>
    </row>
    <row r="693" spans="1:9" s="17" customFormat="1" ht="36" customHeight="1">
      <c r="A693" s="13" t="s">
        <v>133</v>
      </c>
      <c r="B693" s="14" t="s">
        <v>134</v>
      </c>
      <c r="C693" s="15" t="s">
        <v>135</v>
      </c>
      <c r="D693" s="15" t="s">
        <v>13</v>
      </c>
      <c r="E693" s="15" t="s">
        <v>54</v>
      </c>
      <c r="F693" s="13" t="s">
        <v>1199</v>
      </c>
      <c r="G693" s="16">
        <v>27077.16</v>
      </c>
      <c r="H693" s="16">
        <v>0</v>
      </c>
      <c r="I693" s="16">
        <v>27077.16</v>
      </c>
    </row>
    <row r="694" spans="1:9" s="17" customFormat="1" ht="36" customHeight="1">
      <c r="A694" s="13" t="s">
        <v>133</v>
      </c>
      <c r="B694" s="14" t="s">
        <v>134</v>
      </c>
      <c r="C694" s="15" t="s">
        <v>135</v>
      </c>
      <c r="D694" s="15" t="s">
        <v>13</v>
      </c>
      <c r="E694" s="15" t="s">
        <v>54</v>
      </c>
      <c r="F694" s="13" t="s">
        <v>1200</v>
      </c>
      <c r="G694" s="16">
        <v>22794.97</v>
      </c>
      <c r="H694" s="16">
        <v>0</v>
      </c>
      <c r="I694" s="16">
        <v>22794.97</v>
      </c>
    </row>
    <row r="695" spans="1:9" s="17" customFormat="1" ht="36" customHeight="1">
      <c r="A695" s="13" t="s">
        <v>133</v>
      </c>
      <c r="B695" s="14" t="s">
        <v>134</v>
      </c>
      <c r="C695" s="15" t="s">
        <v>135</v>
      </c>
      <c r="D695" s="15" t="s">
        <v>13</v>
      </c>
      <c r="E695" s="15" t="s">
        <v>54</v>
      </c>
      <c r="F695" s="13" t="s">
        <v>1201</v>
      </c>
      <c r="G695" s="16">
        <v>17548.010000000002</v>
      </c>
      <c r="H695" s="16">
        <v>0</v>
      </c>
      <c r="I695" s="16">
        <v>17548.010000000002</v>
      </c>
    </row>
    <row r="696" spans="1:9" s="17" customFormat="1" ht="36" customHeight="1">
      <c r="A696" s="13" t="s">
        <v>133</v>
      </c>
      <c r="B696" s="14" t="s">
        <v>134</v>
      </c>
      <c r="C696" s="15" t="s">
        <v>135</v>
      </c>
      <c r="D696" s="15" t="s">
        <v>13</v>
      </c>
      <c r="E696" s="15" t="s">
        <v>54</v>
      </c>
      <c r="F696" s="13" t="s">
        <v>1202</v>
      </c>
      <c r="G696" s="16">
        <v>8186.5700000000015</v>
      </c>
      <c r="H696" s="16">
        <v>0</v>
      </c>
      <c r="I696" s="16">
        <v>8186.5700000000015</v>
      </c>
    </row>
    <row r="697" spans="1:9" s="17" customFormat="1" ht="36" customHeight="1">
      <c r="A697" s="13" t="s">
        <v>133</v>
      </c>
      <c r="B697" s="14" t="s">
        <v>134</v>
      </c>
      <c r="C697" s="15" t="s">
        <v>135</v>
      </c>
      <c r="D697" s="15" t="s">
        <v>13</v>
      </c>
      <c r="E697" s="15" t="s">
        <v>54</v>
      </c>
      <c r="F697" s="13" t="s">
        <v>1203</v>
      </c>
      <c r="G697" s="16">
        <v>3840.54</v>
      </c>
      <c r="H697" s="16">
        <v>0</v>
      </c>
      <c r="I697" s="16">
        <v>3840.54</v>
      </c>
    </row>
    <row r="698" spans="1:9" s="17" customFormat="1" ht="36" customHeight="1">
      <c r="A698" s="13" t="s">
        <v>133</v>
      </c>
      <c r="B698" s="14" t="s">
        <v>134</v>
      </c>
      <c r="C698" s="15" t="s">
        <v>135</v>
      </c>
      <c r="D698" s="15" t="s">
        <v>13</v>
      </c>
      <c r="E698" s="15" t="s">
        <v>54</v>
      </c>
      <c r="F698" s="13" t="s">
        <v>1204</v>
      </c>
      <c r="G698" s="16">
        <v>1365.89</v>
      </c>
      <c r="H698" s="16">
        <v>0</v>
      </c>
      <c r="I698" s="16">
        <v>1365.89</v>
      </c>
    </row>
    <row r="699" spans="1:9" s="17" customFormat="1" ht="36" customHeight="1">
      <c r="A699" s="13" t="s">
        <v>150</v>
      </c>
      <c r="B699" s="14">
        <v>29979036001031</v>
      </c>
      <c r="C699" s="15" t="s">
        <v>1129</v>
      </c>
      <c r="D699" s="15" t="s">
        <v>13</v>
      </c>
      <c r="E699" s="15" t="s">
        <v>54</v>
      </c>
      <c r="F699" s="13" t="s">
        <v>1205</v>
      </c>
      <c r="G699" s="16">
        <v>145347.17</v>
      </c>
      <c r="H699" s="16">
        <v>0</v>
      </c>
      <c r="I699" s="16">
        <v>145347.17</v>
      </c>
    </row>
    <row r="700" spans="1:9" s="17" customFormat="1" ht="36" customHeight="1">
      <c r="A700" s="13" t="s">
        <v>133</v>
      </c>
      <c r="B700" s="14" t="s">
        <v>134</v>
      </c>
      <c r="C700" s="15" t="s">
        <v>135</v>
      </c>
      <c r="D700" s="15" t="s">
        <v>13</v>
      </c>
      <c r="E700" s="15" t="s">
        <v>54</v>
      </c>
      <c r="F700" s="13" t="s">
        <v>1206</v>
      </c>
      <c r="G700" s="16">
        <v>351283.11</v>
      </c>
      <c r="H700" s="151">
        <v>18582.920000000002</v>
      </c>
      <c r="I700" s="151">
        <v>351283.11</v>
      </c>
    </row>
    <row r="701" spans="1:9" s="17" customFormat="1" ht="36" customHeight="1">
      <c r="A701" s="13" t="s">
        <v>133</v>
      </c>
      <c r="B701" s="14" t="s">
        <v>134</v>
      </c>
      <c r="C701" s="15" t="s">
        <v>190</v>
      </c>
      <c r="D701" s="15" t="s">
        <v>13</v>
      </c>
      <c r="E701" s="15" t="s">
        <v>54</v>
      </c>
      <c r="F701" s="13" t="s">
        <v>1207</v>
      </c>
      <c r="G701" s="16">
        <v>270000</v>
      </c>
      <c r="H701" s="16">
        <v>0</v>
      </c>
      <c r="I701" s="16">
        <v>270000</v>
      </c>
    </row>
    <row r="702" spans="1:9" s="17" customFormat="1" ht="36" customHeight="1">
      <c r="A702" s="13" t="s">
        <v>133</v>
      </c>
      <c r="B702" s="14" t="s">
        <v>134</v>
      </c>
      <c r="C702" s="15" t="s">
        <v>135</v>
      </c>
      <c r="D702" s="15" t="s">
        <v>13</v>
      </c>
      <c r="E702" s="15" t="s">
        <v>54</v>
      </c>
      <c r="F702" s="13" t="s">
        <v>1208</v>
      </c>
      <c r="G702" s="16">
        <v>151462.36000000002</v>
      </c>
      <c r="H702" s="16">
        <v>0</v>
      </c>
      <c r="I702" s="16">
        <v>151462.36000000002</v>
      </c>
    </row>
    <row r="703" spans="1:9" s="17" customFormat="1" ht="36" customHeight="1">
      <c r="A703" s="13" t="s">
        <v>133</v>
      </c>
      <c r="B703" s="14" t="s">
        <v>134</v>
      </c>
      <c r="C703" s="15" t="s">
        <v>960</v>
      </c>
      <c r="D703" s="15" t="s">
        <v>13</v>
      </c>
      <c r="E703" s="15" t="s">
        <v>54</v>
      </c>
      <c r="F703" s="13" t="s">
        <v>1209</v>
      </c>
      <c r="G703" s="16">
        <v>56000</v>
      </c>
      <c r="H703" s="16">
        <v>0</v>
      </c>
      <c r="I703" s="16">
        <v>56000</v>
      </c>
    </row>
    <row r="704" spans="1:9" s="17" customFormat="1" ht="36" customHeight="1">
      <c r="A704" s="13" t="s">
        <v>133</v>
      </c>
      <c r="B704" s="14" t="s">
        <v>134</v>
      </c>
      <c r="C704" s="15" t="s">
        <v>135</v>
      </c>
      <c r="D704" s="15" t="s">
        <v>13</v>
      </c>
      <c r="E704" s="15" t="s">
        <v>54</v>
      </c>
      <c r="F704" s="13" t="s">
        <v>1210</v>
      </c>
      <c r="G704" s="16">
        <v>51065.6</v>
      </c>
      <c r="H704" s="16">
        <v>0</v>
      </c>
      <c r="I704" s="16">
        <v>51065.6</v>
      </c>
    </row>
    <row r="705" spans="1:9" s="17" customFormat="1" ht="36" customHeight="1">
      <c r="A705" s="13" t="s">
        <v>133</v>
      </c>
      <c r="B705" s="14" t="s">
        <v>134</v>
      </c>
      <c r="C705" s="15" t="s">
        <v>960</v>
      </c>
      <c r="D705" s="15" t="s">
        <v>13</v>
      </c>
      <c r="E705" s="15" t="s">
        <v>54</v>
      </c>
      <c r="F705" s="13" t="s">
        <v>1211</v>
      </c>
      <c r="G705" s="16">
        <v>18692.47</v>
      </c>
      <c r="H705" s="16">
        <v>0</v>
      </c>
      <c r="I705" s="16">
        <v>18692.47</v>
      </c>
    </row>
    <row r="706" spans="1:9" s="17" customFormat="1" ht="36" customHeight="1">
      <c r="A706" s="13" t="s">
        <v>133</v>
      </c>
      <c r="B706" s="14" t="s">
        <v>134</v>
      </c>
      <c r="C706" s="15" t="s">
        <v>135</v>
      </c>
      <c r="D706" s="15" t="s">
        <v>13</v>
      </c>
      <c r="E706" s="15" t="s">
        <v>54</v>
      </c>
      <c r="F706" s="13" t="s">
        <v>1212</v>
      </c>
      <c r="G706" s="16">
        <v>14102.9</v>
      </c>
      <c r="H706" s="16">
        <v>0</v>
      </c>
      <c r="I706" s="16">
        <v>14102.9</v>
      </c>
    </row>
    <row r="707" spans="1:9" s="17" customFormat="1" ht="36" customHeight="1">
      <c r="A707" s="13" t="s">
        <v>133</v>
      </c>
      <c r="B707" s="14" t="s">
        <v>134</v>
      </c>
      <c r="C707" s="15" t="s">
        <v>135</v>
      </c>
      <c r="D707" s="15" t="s">
        <v>13</v>
      </c>
      <c r="E707" s="15" t="s">
        <v>54</v>
      </c>
      <c r="F707" s="13" t="s">
        <v>1213</v>
      </c>
      <c r="G707" s="16">
        <v>6363.91</v>
      </c>
      <c r="H707" s="16">
        <v>0</v>
      </c>
      <c r="I707" s="16">
        <v>6363.91</v>
      </c>
    </row>
    <row r="708" spans="1:9" s="17" customFormat="1" ht="36" customHeight="1">
      <c r="A708" s="13" t="s">
        <v>133</v>
      </c>
      <c r="B708" s="14" t="s">
        <v>134</v>
      </c>
      <c r="C708" s="15" t="s">
        <v>135</v>
      </c>
      <c r="D708" s="15" t="s">
        <v>13</v>
      </c>
      <c r="E708" s="15" t="s">
        <v>54</v>
      </c>
      <c r="F708" s="13" t="s">
        <v>1214</v>
      </c>
      <c r="G708" s="16">
        <v>5014.06</v>
      </c>
      <c r="H708" s="16">
        <v>0</v>
      </c>
      <c r="I708" s="16">
        <v>5014.06</v>
      </c>
    </row>
    <row r="709" spans="1:9" s="17" customFormat="1" ht="36" customHeight="1">
      <c r="A709" s="13" t="s">
        <v>133</v>
      </c>
      <c r="B709" s="14" t="s">
        <v>134</v>
      </c>
      <c r="C709" s="15" t="s">
        <v>135</v>
      </c>
      <c r="D709" s="15" t="s">
        <v>13</v>
      </c>
      <c r="E709" s="15" t="s">
        <v>54</v>
      </c>
      <c r="F709" s="13" t="s">
        <v>1215</v>
      </c>
      <c r="G709" s="16">
        <v>2302.02</v>
      </c>
      <c r="H709" s="16">
        <v>0</v>
      </c>
      <c r="I709" s="16">
        <v>2302.02</v>
      </c>
    </row>
    <row r="710" spans="1:9" s="17" customFormat="1" ht="36" customHeight="1">
      <c r="A710" s="13" t="s">
        <v>150</v>
      </c>
      <c r="B710" s="14">
        <v>29979036001031</v>
      </c>
      <c r="C710" s="15" t="s">
        <v>1129</v>
      </c>
      <c r="D710" s="15" t="s">
        <v>13</v>
      </c>
      <c r="E710" s="15" t="s">
        <v>54</v>
      </c>
      <c r="F710" s="13" t="s">
        <v>1216</v>
      </c>
      <c r="G710" s="16">
        <v>2961.6</v>
      </c>
      <c r="H710" s="16">
        <v>0</v>
      </c>
      <c r="I710" s="16">
        <v>2961.6</v>
      </c>
    </row>
    <row r="711" spans="1:9" s="17" customFormat="1" ht="36" customHeight="1">
      <c r="A711" s="13" t="s">
        <v>133</v>
      </c>
      <c r="B711" s="14" t="s">
        <v>134</v>
      </c>
      <c r="C711" s="15" t="s">
        <v>240</v>
      </c>
      <c r="D711" s="15" t="s">
        <v>13</v>
      </c>
      <c r="E711" s="15" t="s">
        <v>54</v>
      </c>
      <c r="F711" s="13" t="s">
        <v>1217</v>
      </c>
      <c r="G711" s="16">
        <v>325000</v>
      </c>
      <c r="H711" s="151">
        <v>1028.45</v>
      </c>
      <c r="I711" s="151">
        <v>325000</v>
      </c>
    </row>
    <row r="712" spans="1:9" s="17" customFormat="1" ht="36" customHeight="1">
      <c r="A712" s="13" t="s">
        <v>133</v>
      </c>
      <c r="B712" s="14" t="s">
        <v>134</v>
      </c>
      <c r="C712" s="15" t="s">
        <v>242</v>
      </c>
      <c r="D712" s="15" t="s">
        <v>13</v>
      </c>
      <c r="E712" s="15" t="s">
        <v>54</v>
      </c>
      <c r="F712" s="13" t="s">
        <v>1218</v>
      </c>
      <c r="G712" s="16">
        <v>116001.23</v>
      </c>
      <c r="H712" s="16">
        <v>0</v>
      </c>
      <c r="I712" s="16">
        <v>116001.23</v>
      </c>
    </row>
    <row r="713" spans="1:9" s="17" customFormat="1" ht="36" customHeight="1">
      <c r="A713" s="13" t="s">
        <v>133</v>
      </c>
      <c r="B713" s="14" t="s">
        <v>134</v>
      </c>
      <c r="C713" s="15" t="s">
        <v>977</v>
      </c>
      <c r="D713" s="15" t="s">
        <v>13</v>
      </c>
      <c r="E713" s="15" t="s">
        <v>54</v>
      </c>
      <c r="F713" s="13" t="s">
        <v>1219</v>
      </c>
      <c r="G713" s="16">
        <v>12343.69</v>
      </c>
      <c r="H713" s="16">
        <v>0</v>
      </c>
      <c r="I713" s="16">
        <v>12343.69</v>
      </c>
    </row>
    <row r="714" spans="1:9" s="17" customFormat="1" ht="36" customHeight="1">
      <c r="A714" s="13" t="s">
        <v>133</v>
      </c>
      <c r="B714" s="14" t="s">
        <v>134</v>
      </c>
      <c r="C714" s="15" t="s">
        <v>977</v>
      </c>
      <c r="D714" s="15" t="s">
        <v>13</v>
      </c>
      <c r="E714" s="15" t="s">
        <v>54</v>
      </c>
      <c r="F714" s="13" t="s">
        <v>1220</v>
      </c>
      <c r="G714" s="16">
        <v>7000</v>
      </c>
      <c r="H714" s="16">
        <v>0</v>
      </c>
      <c r="I714" s="16">
        <v>7000</v>
      </c>
    </row>
    <row r="715" spans="1:9" s="17" customFormat="1" ht="72" customHeight="1">
      <c r="A715" s="13" t="s">
        <v>1221</v>
      </c>
      <c r="B715" s="14">
        <v>4647079000106</v>
      </c>
      <c r="C715" s="15" t="s">
        <v>1222</v>
      </c>
      <c r="D715" s="15" t="s">
        <v>13</v>
      </c>
      <c r="E715" s="15" t="s">
        <v>54</v>
      </c>
      <c r="F715" s="13" t="s">
        <v>1223</v>
      </c>
      <c r="G715" s="16">
        <v>10624.17</v>
      </c>
      <c r="H715" s="16">
        <v>0</v>
      </c>
      <c r="I715" s="16">
        <v>0</v>
      </c>
    </row>
    <row r="716" spans="1:9" s="17" customFormat="1" ht="36" customHeight="1">
      <c r="A716" s="13" t="s">
        <v>133</v>
      </c>
      <c r="B716" s="14" t="s">
        <v>134</v>
      </c>
      <c r="C716" s="15" t="s">
        <v>192</v>
      </c>
      <c r="D716" s="15" t="s">
        <v>13</v>
      </c>
      <c r="E716" s="15" t="s">
        <v>54</v>
      </c>
      <c r="F716" s="13" t="s">
        <v>1224</v>
      </c>
      <c r="G716" s="16">
        <v>33055.55</v>
      </c>
      <c r="H716" s="151">
        <v>504.85</v>
      </c>
      <c r="I716" s="151">
        <v>33055.55</v>
      </c>
    </row>
    <row r="717" spans="1:9" s="17" customFormat="1" ht="36" customHeight="1">
      <c r="A717" s="13" t="s">
        <v>133</v>
      </c>
      <c r="B717" s="14" t="s">
        <v>134</v>
      </c>
      <c r="C717" s="15" t="s">
        <v>192</v>
      </c>
      <c r="D717" s="15" t="s">
        <v>13</v>
      </c>
      <c r="E717" s="15" t="s">
        <v>54</v>
      </c>
      <c r="F717" s="13" t="s">
        <v>1225</v>
      </c>
      <c r="G717" s="16">
        <v>7000</v>
      </c>
      <c r="H717" s="16">
        <v>0</v>
      </c>
      <c r="I717" s="16">
        <v>7000</v>
      </c>
    </row>
    <row r="718" spans="1:9" s="17" customFormat="1" ht="36" customHeight="1">
      <c r="A718" s="13" t="s">
        <v>133</v>
      </c>
      <c r="B718" s="14" t="s">
        <v>134</v>
      </c>
      <c r="C718" s="15" t="s">
        <v>982</v>
      </c>
      <c r="D718" s="15" t="s">
        <v>13</v>
      </c>
      <c r="E718" s="15" t="s">
        <v>54</v>
      </c>
      <c r="F718" s="13" t="s">
        <v>1226</v>
      </c>
      <c r="G718" s="16">
        <v>5000</v>
      </c>
      <c r="H718" s="16">
        <v>0</v>
      </c>
      <c r="I718" s="16">
        <v>5000</v>
      </c>
    </row>
    <row r="719" spans="1:9" s="17" customFormat="1" ht="36" customHeight="1">
      <c r="A719" s="13" t="s">
        <v>306</v>
      </c>
      <c r="B719" s="14">
        <v>4986163000146</v>
      </c>
      <c r="C719" s="15" t="s">
        <v>443</v>
      </c>
      <c r="D719" s="15" t="s">
        <v>13</v>
      </c>
      <c r="E719" s="15" t="s">
        <v>54</v>
      </c>
      <c r="F719" s="13" t="s">
        <v>1227</v>
      </c>
      <c r="G719" s="16">
        <v>1108449.98</v>
      </c>
      <c r="H719" s="16">
        <v>0</v>
      </c>
      <c r="I719" s="16">
        <v>1108449.98</v>
      </c>
    </row>
    <row r="720" spans="1:9" s="17" customFormat="1" ht="36" customHeight="1">
      <c r="A720" s="13" t="s">
        <v>306</v>
      </c>
      <c r="B720" s="14">
        <v>4986163000146</v>
      </c>
      <c r="C720" s="15" t="s">
        <v>1228</v>
      </c>
      <c r="D720" s="15" t="s">
        <v>13</v>
      </c>
      <c r="E720" s="15" t="s">
        <v>54</v>
      </c>
      <c r="F720" s="13" t="s">
        <v>1229</v>
      </c>
      <c r="G720" s="16">
        <v>428808.55</v>
      </c>
      <c r="H720" s="16">
        <v>0</v>
      </c>
      <c r="I720" s="16">
        <v>428808.55</v>
      </c>
    </row>
    <row r="721" spans="1:9" s="17" customFormat="1" ht="36" customHeight="1">
      <c r="A721" s="13" t="s">
        <v>306</v>
      </c>
      <c r="B721" s="14">
        <v>4986163000146</v>
      </c>
      <c r="C721" s="15" t="s">
        <v>311</v>
      </c>
      <c r="D721" s="15" t="s">
        <v>13</v>
      </c>
      <c r="E721" s="15" t="s">
        <v>54</v>
      </c>
      <c r="F721" s="13" t="s">
        <v>1230</v>
      </c>
      <c r="G721" s="16">
        <v>188911.22</v>
      </c>
      <c r="H721" s="16">
        <v>0</v>
      </c>
      <c r="I721" s="16">
        <v>188911.22</v>
      </c>
    </row>
    <row r="722" spans="1:9" s="17" customFormat="1" ht="36" customHeight="1">
      <c r="A722" s="13" t="s">
        <v>133</v>
      </c>
      <c r="B722" s="14" t="s">
        <v>134</v>
      </c>
      <c r="C722" s="15" t="s">
        <v>1231</v>
      </c>
      <c r="D722" s="15" t="s">
        <v>13</v>
      </c>
      <c r="E722" s="15" t="s">
        <v>54</v>
      </c>
      <c r="F722" s="13" t="s">
        <v>1232</v>
      </c>
      <c r="G722" s="16">
        <v>1265690.97</v>
      </c>
      <c r="H722" s="16">
        <v>0</v>
      </c>
      <c r="I722" s="16">
        <v>1265690.97</v>
      </c>
    </row>
    <row r="723" spans="1:9" s="17" customFormat="1" ht="36" customHeight="1">
      <c r="A723" s="13" t="s">
        <v>133</v>
      </c>
      <c r="B723" s="14" t="s">
        <v>134</v>
      </c>
      <c r="C723" s="15" t="s">
        <v>1233</v>
      </c>
      <c r="D723" s="15" t="s">
        <v>13</v>
      </c>
      <c r="E723" s="15" t="s">
        <v>54</v>
      </c>
      <c r="F723" s="13" t="s">
        <v>1234</v>
      </c>
      <c r="G723" s="16">
        <v>6138.69</v>
      </c>
      <c r="H723" s="16">
        <v>0</v>
      </c>
      <c r="I723" s="16">
        <v>6138.69</v>
      </c>
    </row>
    <row r="724" spans="1:9" s="17" customFormat="1" ht="36" customHeight="1">
      <c r="A724" s="13" t="s">
        <v>275</v>
      </c>
      <c r="B724" s="14">
        <v>7637990000112</v>
      </c>
      <c r="C724" s="15" t="s">
        <v>1235</v>
      </c>
      <c r="D724" s="15" t="s">
        <v>13</v>
      </c>
      <c r="E724" s="15" t="s">
        <v>54</v>
      </c>
      <c r="F724" s="13" t="s">
        <v>1236</v>
      </c>
      <c r="G724" s="16">
        <v>2325.56</v>
      </c>
      <c r="H724" s="16">
        <v>0</v>
      </c>
      <c r="I724" s="16">
        <v>2325.56</v>
      </c>
    </row>
    <row r="725" spans="1:9" s="17" customFormat="1" ht="36" customHeight="1">
      <c r="A725" s="13" t="s">
        <v>272</v>
      </c>
      <c r="B725" s="14">
        <v>3491063000186</v>
      </c>
      <c r="C725" s="15" t="s">
        <v>1237</v>
      </c>
      <c r="D725" s="15" t="s">
        <v>13</v>
      </c>
      <c r="E725" s="15" t="s">
        <v>54</v>
      </c>
      <c r="F725" s="13" t="s">
        <v>1238</v>
      </c>
      <c r="G725" s="16">
        <v>1694.21</v>
      </c>
      <c r="H725" s="16">
        <v>0</v>
      </c>
      <c r="I725" s="16">
        <v>1694.21</v>
      </c>
    </row>
    <row r="726" spans="1:9" s="17" customFormat="1" ht="36" customHeight="1">
      <c r="A726" s="13" t="s">
        <v>306</v>
      </c>
      <c r="B726" s="14">
        <v>4986163000146</v>
      </c>
      <c r="C726" s="15" t="s">
        <v>1239</v>
      </c>
      <c r="D726" s="15" t="s">
        <v>13</v>
      </c>
      <c r="E726" s="15" t="s">
        <v>54</v>
      </c>
      <c r="F726" s="13" t="s">
        <v>1240</v>
      </c>
      <c r="G726" s="16">
        <v>263.71</v>
      </c>
      <c r="H726" s="16">
        <v>0</v>
      </c>
      <c r="I726" s="16">
        <v>263.71</v>
      </c>
    </row>
    <row r="727" spans="1:9" s="17" customFormat="1" ht="36" customHeight="1">
      <c r="A727" s="13" t="s">
        <v>1096</v>
      </c>
      <c r="B727" s="14">
        <v>5610079000196</v>
      </c>
      <c r="C727" s="15" t="s">
        <v>1241</v>
      </c>
      <c r="D727" s="15" t="s">
        <v>13</v>
      </c>
      <c r="E727" s="15" t="s">
        <v>54</v>
      </c>
      <c r="F727" s="13" t="s">
        <v>1242</v>
      </c>
      <c r="G727" s="16">
        <v>186.23</v>
      </c>
      <c r="H727" s="16">
        <v>0</v>
      </c>
      <c r="I727" s="16">
        <v>186.23</v>
      </c>
    </row>
    <row r="728" spans="1:9" s="17" customFormat="1" ht="36" customHeight="1">
      <c r="A728" s="13" t="s">
        <v>133</v>
      </c>
      <c r="B728" s="14" t="s">
        <v>134</v>
      </c>
      <c r="C728" s="15" t="s">
        <v>190</v>
      </c>
      <c r="D728" s="15" t="s">
        <v>13</v>
      </c>
      <c r="E728" s="15" t="s">
        <v>54</v>
      </c>
      <c r="F728" s="13" t="s">
        <v>1243</v>
      </c>
      <c r="G728" s="16">
        <v>15000</v>
      </c>
      <c r="H728" s="16">
        <v>0</v>
      </c>
      <c r="I728" s="16">
        <v>15000</v>
      </c>
    </row>
    <row r="729" spans="1:9" s="17" customFormat="1" ht="36" customHeight="1">
      <c r="A729" s="13" t="s">
        <v>133</v>
      </c>
      <c r="B729" s="14" t="s">
        <v>134</v>
      </c>
      <c r="C729" s="15" t="s">
        <v>192</v>
      </c>
      <c r="D729" s="15" t="s">
        <v>13</v>
      </c>
      <c r="E729" s="15" t="s">
        <v>54</v>
      </c>
      <c r="F729" s="13" t="s">
        <v>1244</v>
      </c>
      <c r="G729" s="16">
        <v>2500</v>
      </c>
      <c r="H729" s="16">
        <v>0</v>
      </c>
      <c r="I729" s="16">
        <v>2500</v>
      </c>
    </row>
    <row r="730" spans="1:9" s="17" customFormat="1" ht="36" customHeight="1">
      <c r="A730" s="13" t="s">
        <v>133</v>
      </c>
      <c r="B730" s="14" t="s">
        <v>134</v>
      </c>
      <c r="C730" s="15" t="s">
        <v>190</v>
      </c>
      <c r="D730" s="15" t="s">
        <v>13</v>
      </c>
      <c r="E730" s="15" t="s">
        <v>54</v>
      </c>
      <c r="F730" s="13" t="s">
        <v>1245</v>
      </c>
      <c r="G730" s="16">
        <v>2499.9900000000002</v>
      </c>
      <c r="H730" s="16">
        <v>0</v>
      </c>
      <c r="I730" s="16">
        <v>2499.9900000000002</v>
      </c>
    </row>
    <row r="731" spans="1:9" s="17" customFormat="1" ht="36" customHeight="1">
      <c r="A731" s="13" t="s">
        <v>133</v>
      </c>
      <c r="B731" s="14" t="s">
        <v>134</v>
      </c>
      <c r="C731" s="15" t="s">
        <v>192</v>
      </c>
      <c r="D731" s="15" t="s">
        <v>13</v>
      </c>
      <c r="E731" s="15" t="s">
        <v>54</v>
      </c>
      <c r="F731" s="13" t="s">
        <v>1246</v>
      </c>
      <c r="G731" s="16">
        <v>4444.400000000001</v>
      </c>
      <c r="H731" s="16">
        <v>0</v>
      </c>
      <c r="I731" s="16">
        <v>4444.400000000001</v>
      </c>
    </row>
    <row r="732" spans="1:9" s="17" customFormat="1" ht="36" customHeight="1">
      <c r="A732" s="13" t="s">
        <v>133</v>
      </c>
      <c r="B732" s="14" t="s">
        <v>134</v>
      </c>
      <c r="C732" s="15" t="s">
        <v>192</v>
      </c>
      <c r="D732" s="15" t="s">
        <v>13</v>
      </c>
      <c r="E732" s="15" t="s">
        <v>54</v>
      </c>
      <c r="F732" s="13" t="s">
        <v>1247</v>
      </c>
      <c r="G732" s="16">
        <v>4999.9800000000005</v>
      </c>
      <c r="H732" s="16">
        <v>0</v>
      </c>
      <c r="I732" s="16">
        <v>4999.9800000000005</v>
      </c>
    </row>
    <row r="733" spans="1:9" s="17" customFormat="1" ht="36" customHeight="1">
      <c r="A733" s="13" t="s">
        <v>133</v>
      </c>
      <c r="B733" s="14" t="s">
        <v>134</v>
      </c>
      <c r="C733" s="15" t="s">
        <v>192</v>
      </c>
      <c r="D733" s="15" t="s">
        <v>13</v>
      </c>
      <c r="E733" s="15" t="s">
        <v>54</v>
      </c>
      <c r="F733" s="13" t="s">
        <v>1248</v>
      </c>
      <c r="G733" s="16">
        <v>5000</v>
      </c>
      <c r="H733" s="16">
        <v>0</v>
      </c>
      <c r="I733" s="16">
        <v>5000</v>
      </c>
    </row>
    <row r="734" spans="1:9" s="17" customFormat="1" ht="36" customHeight="1">
      <c r="A734" s="13" t="s">
        <v>133</v>
      </c>
      <c r="B734" s="14" t="s">
        <v>134</v>
      </c>
      <c r="C734" s="15" t="s">
        <v>192</v>
      </c>
      <c r="D734" s="15" t="s">
        <v>13</v>
      </c>
      <c r="E734" s="15" t="s">
        <v>54</v>
      </c>
      <c r="F734" s="13" t="s">
        <v>1249</v>
      </c>
      <c r="G734" s="16">
        <v>2500</v>
      </c>
      <c r="H734" s="16">
        <v>0</v>
      </c>
      <c r="I734" s="16">
        <v>2500</v>
      </c>
    </row>
    <row r="735" spans="1:9" s="17" customFormat="1" ht="36" customHeight="1">
      <c r="A735" s="13" t="s">
        <v>133</v>
      </c>
      <c r="B735" s="14" t="s">
        <v>134</v>
      </c>
      <c r="C735" s="15" t="s">
        <v>192</v>
      </c>
      <c r="D735" s="15" t="s">
        <v>13</v>
      </c>
      <c r="E735" s="15" t="s">
        <v>54</v>
      </c>
      <c r="F735" s="13" t="s">
        <v>1250</v>
      </c>
      <c r="G735" s="16">
        <v>4999.92</v>
      </c>
      <c r="H735" s="16">
        <v>0</v>
      </c>
      <c r="I735" s="16">
        <v>4999.92</v>
      </c>
    </row>
    <row r="736" spans="1:9" s="17" customFormat="1" ht="36" customHeight="1">
      <c r="A736" s="13" t="s">
        <v>133</v>
      </c>
      <c r="B736" s="14" t="s">
        <v>134</v>
      </c>
      <c r="C736" s="15" t="s">
        <v>135</v>
      </c>
      <c r="D736" s="15" t="s">
        <v>13</v>
      </c>
      <c r="E736" s="15" t="s">
        <v>54</v>
      </c>
      <c r="F736" s="13" t="s">
        <v>1251</v>
      </c>
      <c r="G736" s="16">
        <v>26000</v>
      </c>
      <c r="H736" s="16">
        <v>0</v>
      </c>
      <c r="I736" s="16">
        <v>26000</v>
      </c>
    </row>
    <row r="737" spans="1:9" s="17" customFormat="1" ht="36" customHeight="1">
      <c r="A737" s="13" t="s">
        <v>133</v>
      </c>
      <c r="B737" s="14" t="s">
        <v>134</v>
      </c>
      <c r="C737" s="15" t="s">
        <v>192</v>
      </c>
      <c r="D737" s="15" t="s">
        <v>13</v>
      </c>
      <c r="E737" s="15" t="s">
        <v>54</v>
      </c>
      <c r="F737" s="13" t="s">
        <v>1252</v>
      </c>
      <c r="G737" s="16">
        <v>5000</v>
      </c>
      <c r="H737" s="16">
        <v>0</v>
      </c>
      <c r="I737" s="16">
        <v>5000</v>
      </c>
    </row>
    <row r="738" spans="1:9" s="17" customFormat="1" ht="36" customHeight="1">
      <c r="A738" s="13" t="s">
        <v>133</v>
      </c>
      <c r="B738" s="14" t="s">
        <v>134</v>
      </c>
      <c r="C738" s="15" t="s">
        <v>192</v>
      </c>
      <c r="D738" s="15" t="s">
        <v>13</v>
      </c>
      <c r="E738" s="15" t="s">
        <v>54</v>
      </c>
      <c r="F738" s="13" t="s">
        <v>1253</v>
      </c>
      <c r="G738" s="16">
        <v>5000</v>
      </c>
      <c r="H738" s="16">
        <v>0</v>
      </c>
      <c r="I738" s="16">
        <v>5000</v>
      </c>
    </row>
    <row r="739" spans="1:9" s="17" customFormat="1" ht="36" customHeight="1">
      <c r="A739" s="13" t="s">
        <v>133</v>
      </c>
      <c r="B739" s="14" t="s">
        <v>134</v>
      </c>
      <c r="C739" s="15" t="s">
        <v>192</v>
      </c>
      <c r="D739" s="15" t="s">
        <v>13</v>
      </c>
      <c r="E739" s="15" t="s">
        <v>54</v>
      </c>
      <c r="F739" s="13" t="s">
        <v>1254</v>
      </c>
      <c r="G739" s="16">
        <v>5000</v>
      </c>
      <c r="H739" s="16">
        <v>0</v>
      </c>
      <c r="I739" s="16">
        <v>5000</v>
      </c>
    </row>
    <row r="740" spans="1:9" s="17" customFormat="1" ht="36" customHeight="1">
      <c r="A740" s="13" t="s">
        <v>1255</v>
      </c>
      <c r="B740" s="14">
        <v>60746948319445</v>
      </c>
      <c r="C740" s="15" t="s">
        <v>1256</v>
      </c>
      <c r="D740" s="15" t="s">
        <v>13</v>
      </c>
      <c r="E740" s="15" t="s">
        <v>54</v>
      </c>
      <c r="F740" s="13" t="s">
        <v>1257</v>
      </c>
      <c r="G740" s="16">
        <v>144.5</v>
      </c>
      <c r="H740" s="16">
        <v>0</v>
      </c>
      <c r="I740" s="16">
        <v>144.5</v>
      </c>
    </row>
    <row r="741" spans="1:9" s="17" customFormat="1" ht="36" customHeight="1">
      <c r="A741" s="13" t="s">
        <v>11</v>
      </c>
      <c r="B741" s="14">
        <v>2341467000120</v>
      </c>
      <c r="C741" s="15" t="s">
        <v>1258</v>
      </c>
      <c r="D741" s="15" t="s">
        <v>13</v>
      </c>
      <c r="E741" s="15" t="s">
        <v>54</v>
      </c>
      <c r="F741" s="13" t="s">
        <v>1259</v>
      </c>
      <c r="G741" s="16">
        <v>192.39</v>
      </c>
      <c r="H741" s="16">
        <v>0</v>
      </c>
      <c r="I741" s="16">
        <v>192.39</v>
      </c>
    </row>
    <row r="742" spans="1:9" s="17" customFormat="1" ht="54" customHeight="1">
      <c r="A742" s="13" t="s">
        <v>1260</v>
      </c>
      <c r="B742" s="14">
        <v>65529489000139</v>
      </c>
      <c r="C742" s="15" t="s">
        <v>1261</v>
      </c>
      <c r="D742" s="15" t="s">
        <v>32</v>
      </c>
      <c r="E742" s="15" t="s">
        <v>18</v>
      </c>
      <c r="F742" s="13" t="s">
        <v>1262</v>
      </c>
      <c r="G742" s="16">
        <v>21848.8</v>
      </c>
      <c r="H742" s="151">
        <v>21848.8</v>
      </c>
      <c r="I742" s="151">
        <v>21848.8</v>
      </c>
    </row>
    <row r="743" spans="1:9" s="17" customFormat="1" ht="54" customHeight="1">
      <c r="A743" s="13" t="s">
        <v>1263</v>
      </c>
      <c r="B743" s="14">
        <v>41623363268</v>
      </c>
      <c r="C743" s="15" t="s">
        <v>1264</v>
      </c>
      <c r="D743" s="15" t="s">
        <v>13</v>
      </c>
      <c r="E743" s="15" t="s">
        <v>54</v>
      </c>
      <c r="F743" s="13" t="s">
        <v>1265</v>
      </c>
      <c r="G743" s="16">
        <v>4000</v>
      </c>
      <c r="H743" s="16">
        <v>0</v>
      </c>
      <c r="I743" s="16">
        <v>4000</v>
      </c>
    </row>
    <row r="744" spans="1:9" s="17" customFormat="1" ht="72" customHeight="1">
      <c r="A744" s="13" t="s">
        <v>1263</v>
      </c>
      <c r="B744" s="14">
        <v>41623363268</v>
      </c>
      <c r="C744" s="15" t="s">
        <v>1266</v>
      </c>
      <c r="D744" s="15" t="s">
        <v>13</v>
      </c>
      <c r="E744" s="15" t="s">
        <v>54</v>
      </c>
      <c r="F744" s="13" t="s">
        <v>1267</v>
      </c>
      <c r="G744" s="16">
        <v>4000</v>
      </c>
      <c r="H744" s="16">
        <v>0</v>
      </c>
      <c r="I744" s="16">
        <v>4000</v>
      </c>
    </row>
    <row r="745" spans="1:9" s="17" customFormat="1" ht="72" customHeight="1">
      <c r="A745" s="13" t="s">
        <v>1268</v>
      </c>
      <c r="B745" s="14">
        <v>85485233287</v>
      </c>
      <c r="C745" s="15" t="s">
        <v>1269</v>
      </c>
      <c r="D745" s="15" t="s">
        <v>13</v>
      </c>
      <c r="E745" s="15" t="s">
        <v>54</v>
      </c>
      <c r="F745" s="13" t="s">
        <v>1270</v>
      </c>
      <c r="G745" s="16">
        <v>8000</v>
      </c>
      <c r="H745" s="16">
        <v>0</v>
      </c>
      <c r="I745" s="16">
        <v>8000</v>
      </c>
    </row>
    <row r="746" spans="1:9" s="17" customFormat="1" ht="72" customHeight="1">
      <c r="A746" s="13" t="s">
        <v>1268</v>
      </c>
      <c r="B746" s="14">
        <v>85485233287</v>
      </c>
      <c r="C746" s="15" t="s">
        <v>1271</v>
      </c>
      <c r="D746" s="15" t="s">
        <v>13</v>
      </c>
      <c r="E746" s="15" t="s">
        <v>54</v>
      </c>
      <c r="F746" s="13" t="s">
        <v>1272</v>
      </c>
      <c r="G746" s="16">
        <v>8000</v>
      </c>
      <c r="H746" s="16">
        <v>0</v>
      </c>
      <c r="I746" s="16">
        <v>8000</v>
      </c>
    </row>
    <row r="747" spans="1:9" s="17" customFormat="1" ht="36" customHeight="1">
      <c r="A747" s="13" t="s">
        <v>1273</v>
      </c>
      <c r="B747" s="14">
        <v>562025200</v>
      </c>
      <c r="C747" s="15" t="s">
        <v>1274</v>
      </c>
      <c r="D747" s="15" t="s">
        <v>13</v>
      </c>
      <c r="E747" s="15" t="s">
        <v>54</v>
      </c>
      <c r="F747" s="13" t="s">
        <v>1275</v>
      </c>
      <c r="G747" s="16">
        <v>35462.22</v>
      </c>
      <c r="H747" s="16">
        <v>0</v>
      </c>
      <c r="I747" s="16">
        <v>35462.22</v>
      </c>
    </row>
    <row r="748" spans="1:9" s="17" customFormat="1" ht="36" customHeight="1">
      <c r="A748" s="13" t="s">
        <v>306</v>
      </c>
      <c r="B748" s="14">
        <v>4986163000146</v>
      </c>
      <c r="C748" s="15" t="s">
        <v>1276</v>
      </c>
      <c r="D748" s="15" t="s">
        <v>13</v>
      </c>
      <c r="E748" s="15" t="s">
        <v>54</v>
      </c>
      <c r="F748" s="13" t="s">
        <v>1277</v>
      </c>
      <c r="G748" s="16">
        <v>689035.16</v>
      </c>
      <c r="H748" s="16">
        <v>0</v>
      </c>
      <c r="I748" s="16">
        <v>689035.16</v>
      </c>
    </row>
    <row r="749" spans="1:9" s="17" customFormat="1" ht="36" customHeight="1">
      <c r="A749" s="13" t="s">
        <v>655</v>
      </c>
      <c r="B749" s="14">
        <v>4406195000125</v>
      </c>
      <c r="C749" s="15" t="s">
        <v>1278</v>
      </c>
      <c r="D749" s="15" t="s">
        <v>13</v>
      </c>
      <c r="E749" s="15" t="s">
        <v>54</v>
      </c>
      <c r="F749" s="13" t="s">
        <v>1279</v>
      </c>
      <c r="G749" s="16">
        <v>405.88</v>
      </c>
      <c r="H749" s="16">
        <v>0</v>
      </c>
      <c r="I749" s="16">
        <v>405.88</v>
      </c>
    </row>
    <row r="750" spans="1:9" s="17" customFormat="1" ht="54" customHeight="1">
      <c r="A750" s="13" t="s">
        <v>1280</v>
      </c>
      <c r="B750" s="14">
        <v>23674714000180</v>
      </c>
      <c r="C750" s="15" t="s">
        <v>1281</v>
      </c>
      <c r="D750" s="15" t="s">
        <v>13</v>
      </c>
      <c r="E750" s="15" t="s">
        <v>1030</v>
      </c>
      <c r="F750" s="13" t="s">
        <v>1282</v>
      </c>
      <c r="G750" s="16">
        <v>2399.9</v>
      </c>
      <c r="H750" s="16">
        <v>0</v>
      </c>
      <c r="I750" s="16">
        <v>2399.9</v>
      </c>
    </row>
    <row r="751" spans="1:9" s="17" customFormat="1" ht="90" customHeight="1">
      <c r="A751" s="13" t="s">
        <v>460</v>
      </c>
      <c r="B751" s="14">
        <v>82845322000104</v>
      </c>
      <c r="C751" s="15" t="s">
        <v>1029</v>
      </c>
      <c r="D751" s="15" t="s">
        <v>13</v>
      </c>
      <c r="E751" s="15" t="s">
        <v>1030</v>
      </c>
      <c r="F751" s="13" t="s">
        <v>1283</v>
      </c>
      <c r="G751" s="16">
        <v>492589</v>
      </c>
      <c r="H751" s="16">
        <v>0</v>
      </c>
      <c r="I751" s="16">
        <v>240599</v>
      </c>
    </row>
    <row r="752" spans="1:9" s="17" customFormat="1" ht="36" customHeight="1">
      <c r="A752" s="13" t="s">
        <v>460</v>
      </c>
      <c r="B752" s="14">
        <v>82845322000104</v>
      </c>
      <c r="C752" s="15" t="s">
        <v>1284</v>
      </c>
      <c r="D752" s="15" t="s">
        <v>13</v>
      </c>
      <c r="E752" s="15" t="s">
        <v>1030</v>
      </c>
      <c r="F752" s="13" t="s">
        <v>1285</v>
      </c>
      <c r="G752" s="16">
        <v>180417.2</v>
      </c>
      <c r="H752" s="16">
        <v>0</v>
      </c>
      <c r="I752" s="16">
        <v>179919.9</v>
      </c>
    </row>
    <row r="753" spans="1:9" s="17" customFormat="1" ht="36" customHeight="1">
      <c r="A753" s="13" t="s">
        <v>460</v>
      </c>
      <c r="B753" s="14">
        <v>82845322000104</v>
      </c>
      <c r="C753" s="15" t="s">
        <v>1286</v>
      </c>
      <c r="D753" s="15" t="s">
        <v>13</v>
      </c>
      <c r="E753" s="15" t="s">
        <v>1030</v>
      </c>
      <c r="F753" s="13" t="s">
        <v>1287</v>
      </c>
      <c r="G753" s="16">
        <v>44100</v>
      </c>
      <c r="H753" s="16">
        <v>0</v>
      </c>
      <c r="I753" s="16">
        <v>44100</v>
      </c>
    </row>
    <row r="754" spans="1:9" s="17" customFormat="1" ht="36" customHeight="1">
      <c r="A754" s="13" t="s">
        <v>123</v>
      </c>
      <c r="B754" s="14">
        <v>4153748000185</v>
      </c>
      <c r="C754" s="15" t="s">
        <v>1288</v>
      </c>
      <c r="D754" s="15" t="s">
        <v>13</v>
      </c>
      <c r="E754" s="15" t="s">
        <v>54</v>
      </c>
      <c r="F754" s="13" t="s">
        <v>1289</v>
      </c>
      <c r="G754" s="16">
        <v>1396086.38</v>
      </c>
      <c r="H754" s="16">
        <v>0</v>
      </c>
      <c r="I754" s="16">
        <v>1396086.38</v>
      </c>
    </row>
    <row r="755" spans="1:9" s="17" customFormat="1" ht="36" customHeight="1">
      <c r="A755" s="13" t="s">
        <v>150</v>
      </c>
      <c r="B755" s="14">
        <v>29979036001031</v>
      </c>
      <c r="C755" s="15" t="s">
        <v>1290</v>
      </c>
      <c r="D755" s="15" t="s">
        <v>13</v>
      </c>
      <c r="E755" s="15" t="s">
        <v>54</v>
      </c>
      <c r="F755" s="13" t="s">
        <v>1291</v>
      </c>
      <c r="G755" s="16">
        <v>0.01</v>
      </c>
      <c r="H755" s="16">
        <v>0</v>
      </c>
      <c r="I755" s="16">
        <v>0.01</v>
      </c>
    </row>
    <row r="756" spans="1:9" s="17" customFormat="1" ht="36" customHeight="1">
      <c r="A756" s="13" t="s">
        <v>133</v>
      </c>
      <c r="B756" s="14" t="s">
        <v>134</v>
      </c>
      <c r="C756" s="15" t="s">
        <v>135</v>
      </c>
      <c r="D756" s="15" t="s">
        <v>13</v>
      </c>
      <c r="E756" s="15" t="s">
        <v>54</v>
      </c>
      <c r="F756" s="13" t="s">
        <v>1292</v>
      </c>
      <c r="G756" s="16">
        <v>27845.21</v>
      </c>
      <c r="H756" s="16">
        <v>0</v>
      </c>
      <c r="I756" s="16">
        <v>27845.21</v>
      </c>
    </row>
    <row r="757" spans="1:9" s="17" customFormat="1" ht="36" customHeight="1">
      <c r="A757" s="13" t="s">
        <v>133</v>
      </c>
      <c r="B757" s="14" t="s">
        <v>134</v>
      </c>
      <c r="C757" s="15" t="s">
        <v>135</v>
      </c>
      <c r="D757" s="15" t="s">
        <v>13</v>
      </c>
      <c r="E757" s="15" t="s">
        <v>54</v>
      </c>
      <c r="F757" s="13" t="s">
        <v>1293</v>
      </c>
      <c r="G757" s="16">
        <v>9281.73</v>
      </c>
      <c r="H757" s="16">
        <v>0</v>
      </c>
      <c r="I757" s="16">
        <v>9281.73</v>
      </c>
    </row>
    <row r="758" spans="1:9" s="17" customFormat="1" ht="72" customHeight="1">
      <c r="A758" s="13" t="s">
        <v>324</v>
      </c>
      <c r="B758" s="14">
        <v>96736305349</v>
      </c>
      <c r="C758" s="15" t="s">
        <v>1294</v>
      </c>
      <c r="D758" s="15" t="s">
        <v>13</v>
      </c>
      <c r="E758" s="15" t="s">
        <v>54</v>
      </c>
      <c r="F758" s="13" t="s">
        <v>1295</v>
      </c>
      <c r="G758" s="16">
        <v>4000</v>
      </c>
      <c r="H758" s="16">
        <v>0</v>
      </c>
      <c r="I758" s="16">
        <v>4000</v>
      </c>
    </row>
    <row r="759" spans="1:9" s="17" customFormat="1" ht="72" customHeight="1">
      <c r="A759" s="13" t="s">
        <v>324</v>
      </c>
      <c r="B759" s="14">
        <v>96736305349</v>
      </c>
      <c r="C759" s="15" t="s">
        <v>1296</v>
      </c>
      <c r="D759" s="15" t="s">
        <v>13</v>
      </c>
      <c r="E759" s="15" t="s">
        <v>54</v>
      </c>
      <c r="F759" s="13" t="s">
        <v>1297</v>
      </c>
      <c r="G759" s="16">
        <v>1000</v>
      </c>
      <c r="H759" s="16">
        <v>0</v>
      </c>
      <c r="I759" s="16">
        <v>1000</v>
      </c>
    </row>
    <row r="760" spans="1:9" s="17" customFormat="1" ht="36" customHeight="1">
      <c r="A760" s="13" t="s">
        <v>1298</v>
      </c>
      <c r="B760" s="14">
        <v>31968260234</v>
      </c>
      <c r="C760" s="15" t="s">
        <v>1299</v>
      </c>
      <c r="D760" s="15" t="s">
        <v>13</v>
      </c>
      <c r="E760" s="15" t="s">
        <v>54</v>
      </c>
      <c r="F760" s="13" t="s">
        <v>1300</v>
      </c>
      <c r="G760" s="16">
        <v>1446.27</v>
      </c>
      <c r="H760" s="16">
        <v>0</v>
      </c>
      <c r="I760" s="16">
        <v>1446.27</v>
      </c>
    </row>
    <row r="761" spans="1:9" s="17" customFormat="1" ht="36" customHeight="1">
      <c r="A761" s="13" t="s">
        <v>1301</v>
      </c>
      <c r="B761" s="14">
        <v>41842391291</v>
      </c>
      <c r="C761" s="15" t="s">
        <v>1299</v>
      </c>
      <c r="D761" s="15" t="s">
        <v>13</v>
      </c>
      <c r="E761" s="15" t="s">
        <v>54</v>
      </c>
      <c r="F761" s="13" t="s">
        <v>1302</v>
      </c>
      <c r="G761" s="16">
        <v>1446.27</v>
      </c>
      <c r="H761" s="16">
        <v>0</v>
      </c>
      <c r="I761" s="16">
        <v>1446.27</v>
      </c>
    </row>
    <row r="762" spans="1:9" s="17" customFormat="1" ht="54" customHeight="1">
      <c r="A762" s="13" t="s">
        <v>540</v>
      </c>
      <c r="B762" s="14">
        <v>63726400000107</v>
      </c>
      <c r="C762" s="15" t="s">
        <v>1303</v>
      </c>
      <c r="D762" s="15" t="s">
        <v>13</v>
      </c>
      <c r="E762" s="15" t="s">
        <v>18</v>
      </c>
      <c r="F762" s="13" t="s">
        <v>1304</v>
      </c>
      <c r="G762" s="16">
        <v>5910.9</v>
      </c>
      <c r="H762" s="16">
        <v>0</v>
      </c>
      <c r="I762" s="16">
        <v>5910.9</v>
      </c>
    </row>
    <row r="763" spans="1:9" s="17" customFormat="1" ht="54" customHeight="1">
      <c r="A763" s="13" t="s">
        <v>1305</v>
      </c>
      <c r="B763" s="14">
        <v>12064650000180</v>
      </c>
      <c r="C763" s="15" t="s">
        <v>1303</v>
      </c>
      <c r="D763" s="15" t="s">
        <v>13</v>
      </c>
      <c r="E763" s="15" t="s">
        <v>18</v>
      </c>
      <c r="F763" s="13" t="s">
        <v>1306</v>
      </c>
      <c r="G763" s="16">
        <v>740.3</v>
      </c>
      <c r="H763" s="16">
        <v>0</v>
      </c>
      <c r="I763" s="16">
        <v>740.3</v>
      </c>
    </row>
    <row r="764" spans="1:9" s="17" customFormat="1" ht="54" customHeight="1">
      <c r="A764" s="13" t="s">
        <v>1307</v>
      </c>
      <c r="B764" s="14">
        <v>2887535000151</v>
      </c>
      <c r="C764" s="15" t="s">
        <v>1308</v>
      </c>
      <c r="D764" s="15" t="s">
        <v>13</v>
      </c>
      <c r="E764" s="15" t="s">
        <v>18</v>
      </c>
      <c r="F764" s="13" t="s">
        <v>1309</v>
      </c>
      <c r="G764" s="16">
        <v>1404.4</v>
      </c>
      <c r="H764" s="16">
        <v>0</v>
      </c>
      <c r="I764" s="16">
        <v>1404.4</v>
      </c>
    </row>
    <row r="765" spans="1:9" s="17" customFormat="1" ht="54" customHeight="1">
      <c r="A765" s="13" t="s">
        <v>1310</v>
      </c>
      <c r="B765" s="14">
        <v>9268891000136</v>
      </c>
      <c r="C765" s="15" t="s">
        <v>1311</v>
      </c>
      <c r="D765" s="15" t="s">
        <v>13</v>
      </c>
      <c r="E765" s="15" t="s">
        <v>18</v>
      </c>
      <c r="F765" s="13" t="s">
        <v>1312</v>
      </c>
      <c r="G765" s="16">
        <v>3300</v>
      </c>
      <c r="H765" s="16">
        <v>0</v>
      </c>
      <c r="I765" s="16">
        <v>3300</v>
      </c>
    </row>
    <row r="766" spans="1:9" s="17" customFormat="1" ht="54" customHeight="1">
      <c r="A766" s="13" t="s">
        <v>1313</v>
      </c>
      <c r="B766" s="14">
        <v>944206000170</v>
      </c>
      <c r="C766" s="15" t="s">
        <v>1308</v>
      </c>
      <c r="D766" s="15" t="s">
        <v>13</v>
      </c>
      <c r="E766" s="15" t="s">
        <v>18</v>
      </c>
      <c r="F766" s="13" t="s">
        <v>1314</v>
      </c>
      <c r="G766" s="16">
        <v>12600</v>
      </c>
      <c r="H766" s="16">
        <v>0</v>
      </c>
      <c r="I766" s="16">
        <v>12600</v>
      </c>
    </row>
    <row r="767" spans="1:9" s="17" customFormat="1" ht="54" customHeight="1">
      <c r="A767" s="13" t="s">
        <v>507</v>
      </c>
      <c r="B767" s="14">
        <v>32301602000175</v>
      </c>
      <c r="C767" s="15" t="s">
        <v>1308</v>
      </c>
      <c r="D767" s="15" t="s">
        <v>13</v>
      </c>
      <c r="E767" s="15" t="s">
        <v>18</v>
      </c>
      <c r="F767" s="13" t="s">
        <v>1315</v>
      </c>
      <c r="G767" s="16">
        <v>5750</v>
      </c>
      <c r="H767" s="151">
        <v>750</v>
      </c>
      <c r="I767" s="151">
        <v>750</v>
      </c>
    </row>
    <row r="768" spans="1:9" s="17" customFormat="1" ht="54" customHeight="1">
      <c r="A768" s="13" t="s">
        <v>1316</v>
      </c>
      <c r="B768" s="14">
        <v>6050437000116</v>
      </c>
      <c r="C768" s="15" t="s">
        <v>1303</v>
      </c>
      <c r="D768" s="15" t="s">
        <v>13</v>
      </c>
      <c r="E768" s="15" t="s">
        <v>18</v>
      </c>
      <c r="F768" s="13" t="s">
        <v>1317</v>
      </c>
      <c r="G768" s="16">
        <v>1280</v>
      </c>
      <c r="H768" s="16">
        <v>0</v>
      </c>
      <c r="I768" s="16">
        <v>1280</v>
      </c>
    </row>
    <row r="769" spans="1:9" s="17" customFormat="1" ht="54" customHeight="1">
      <c r="A769" s="13" t="s">
        <v>1316</v>
      </c>
      <c r="B769" s="14">
        <v>6050437000116</v>
      </c>
      <c r="C769" s="15" t="s">
        <v>1308</v>
      </c>
      <c r="D769" s="15" t="s">
        <v>13</v>
      </c>
      <c r="E769" s="15" t="s">
        <v>18</v>
      </c>
      <c r="F769" s="13" t="s">
        <v>1318</v>
      </c>
      <c r="G769" s="16">
        <v>200</v>
      </c>
      <c r="H769" s="16">
        <v>0</v>
      </c>
      <c r="I769" s="16">
        <v>200</v>
      </c>
    </row>
    <row r="770" spans="1:9" s="17" customFormat="1" ht="108" customHeight="1">
      <c r="A770" s="13" t="s">
        <v>1319</v>
      </c>
      <c r="B770" s="14">
        <v>15792732000139</v>
      </c>
      <c r="C770" s="15" t="s">
        <v>1320</v>
      </c>
      <c r="D770" s="15" t="s">
        <v>13</v>
      </c>
      <c r="E770" s="15" t="s">
        <v>18</v>
      </c>
      <c r="F770" s="13" t="s">
        <v>1321</v>
      </c>
      <c r="G770" s="16">
        <v>45000</v>
      </c>
      <c r="H770" s="151">
        <v>8140</v>
      </c>
      <c r="I770" s="151">
        <v>10780</v>
      </c>
    </row>
    <row r="771" spans="1:9" s="17" customFormat="1" ht="108" customHeight="1">
      <c r="A771" s="13" t="s">
        <v>1322</v>
      </c>
      <c r="B771" s="14">
        <v>21418871000108</v>
      </c>
      <c r="C771" s="15" t="s">
        <v>1320</v>
      </c>
      <c r="D771" s="15" t="s">
        <v>13</v>
      </c>
      <c r="E771" s="15" t="s">
        <v>18</v>
      </c>
      <c r="F771" s="13" t="s">
        <v>1323</v>
      </c>
      <c r="G771" s="16">
        <v>149000</v>
      </c>
      <c r="H771" s="16">
        <v>0</v>
      </c>
      <c r="I771" s="16">
        <v>117450</v>
      </c>
    </row>
    <row r="772" spans="1:9" s="17" customFormat="1" ht="54" customHeight="1">
      <c r="A772" s="13" t="s">
        <v>1324</v>
      </c>
      <c r="B772" s="14">
        <v>36876964000145</v>
      </c>
      <c r="C772" s="15" t="s">
        <v>1308</v>
      </c>
      <c r="D772" s="15" t="s">
        <v>13</v>
      </c>
      <c r="E772" s="15" t="s">
        <v>18</v>
      </c>
      <c r="F772" s="13" t="s">
        <v>1325</v>
      </c>
      <c r="G772" s="16">
        <v>6150</v>
      </c>
      <c r="H772" s="16">
        <v>0</v>
      </c>
      <c r="I772" s="16">
        <v>6150</v>
      </c>
    </row>
    <row r="773" spans="1:9" s="17" customFormat="1" ht="90" customHeight="1">
      <c r="A773" s="13" t="s">
        <v>1326</v>
      </c>
      <c r="B773" s="14">
        <v>2434797000160</v>
      </c>
      <c r="C773" s="15" t="s">
        <v>1327</v>
      </c>
      <c r="D773" s="15" t="s">
        <v>13</v>
      </c>
      <c r="E773" s="15" t="s">
        <v>1030</v>
      </c>
      <c r="F773" s="13" t="s">
        <v>1328</v>
      </c>
      <c r="G773" s="16">
        <v>24000</v>
      </c>
      <c r="H773" s="16">
        <v>0</v>
      </c>
      <c r="I773" s="16">
        <v>0</v>
      </c>
    </row>
    <row r="774" spans="1:9" s="17" customFormat="1" ht="54" customHeight="1">
      <c r="A774" s="13" t="s">
        <v>1307</v>
      </c>
      <c r="B774" s="14">
        <v>2887535000151</v>
      </c>
      <c r="C774" s="15" t="s">
        <v>1329</v>
      </c>
      <c r="D774" s="15" t="s">
        <v>13</v>
      </c>
      <c r="E774" s="15" t="s">
        <v>18</v>
      </c>
      <c r="F774" s="13" t="s">
        <v>1330</v>
      </c>
      <c r="G774" s="16">
        <v>1282.25</v>
      </c>
      <c r="H774" s="16">
        <v>0</v>
      </c>
      <c r="I774" s="16">
        <v>1282.25</v>
      </c>
    </row>
    <row r="775" spans="1:9" s="17" customFormat="1" ht="54" customHeight="1">
      <c r="A775" s="13" t="s">
        <v>1307</v>
      </c>
      <c r="B775" s="14">
        <v>2887535000151</v>
      </c>
      <c r="C775" s="15" t="s">
        <v>1331</v>
      </c>
      <c r="D775" s="15" t="s">
        <v>13</v>
      </c>
      <c r="E775" s="15" t="s">
        <v>18</v>
      </c>
      <c r="F775" s="13" t="s">
        <v>1332</v>
      </c>
      <c r="G775" s="16">
        <v>131.6</v>
      </c>
      <c r="H775" s="16">
        <v>0</v>
      </c>
      <c r="I775" s="16">
        <v>131.6</v>
      </c>
    </row>
    <row r="776" spans="1:9" s="17" customFormat="1" ht="54" customHeight="1">
      <c r="A776" s="13" t="s">
        <v>1175</v>
      </c>
      <c r="B776" s="14">
        <v>1319640000121</v>
      </c>
      <c r="C776" s="15" t="s">
        <v>1333</v>
      </c>
      <c r="D776" s="15" t="s">
        <v>13</v>
      </c>
      <c r="E776" s="15" t="s">
        <v>18</v>
      </c>
      <c r="F776" s="13" t="s">
        <v>1334</v>
      </c>
      <c r="G776" s="16">
        <v>250</v>
      </c>
      <c r="H776" s="16">
        <v>0</v>
      </c>
      <c r="I776" s="16">
        <v>250</v>
      </c>
    </row>
    <row r="777" spans="1:9" s="17" customFormat="1" ht="72" customHeight="1">
      <c r="A777" s="13" t="s">
        <v>1335</v>
      </c>
      <c r="B777" s="14">
        <v>37175799000167</v>
      </c>
      <c r="C777" s="15" t="s">
        <v>1336</v>
      </c>
      <c r="D777" s="15" t="s">
        <v>32</v>
      </c>
      <c r="E777" s="15" t="s">
        <v>18</v>
      </c>
      <c r="F777" s="13" t="s">
        <v>1337</v>
      </c>
      <c r="G777" s="16">
        <v>19250</v>
      </c>
      <c r="H777" s="16">
        <v>0</v>
      </c>
      <c r="I777" s="16">
        <v>19250</v>
      </c>
    </row>
    <row r="778" spans="1:9" s="17" customFormat="1" ht="90" customHeight="1">
      <c r="A778" s="13" t="s">
        <v>1338</v>
      </c>
      <c r="B778" s="14">
        <v>4312674000182</v>
      </c>
      <c r="C778" s="15" t="s">
        <v>1339</v>
      </c>
      <c r="D778" s="15" t="s">
        <v>13</v>
      </c>
      <c r="E778" s="15" t="s">
        <v>54</v>
      </c>
      <c r="F778" s="13" t="s">
        <v>1340</v>
      </c>
      <c r="G778" s="16">
        <v>44549.56</v>
      </c>
      <c r="H778" s="16">
        <v>0</v>
      </c>
      <c r="I778" s="16">
        <v>0</v>
      </c>
    </row>
    <row r="779" spans="1:9" s="17" customFormat="1" ht="36" customHeight="1">
      <c r="A779" s="13" t="s">
        <v>133</v>
      </c>
      <c r="B779" s="14" t="s">
        <v>134</v>
      </c>
      <c r="C779" s="15" t="s">
        <v>190</v>
      </c>
      <c r="D779" s="15" t="s">
        <v>13</v>
      </c>
      <c r="E779" s="15" t="s">
        <v>54</v>
      </c>
      <c r="F779" s="13" t="s">
        <v>1341</v>
      </c>
      <c r="G779" s="16">
        <v>15000</v>
      </c>
      <c r="H779" s="16">
        <v>0</v>
      </c>
      <c r="I779" s="16">
        <v>15000</v>
      </c>
    </row>
    <row r="780" spans="1:9" s="17" customFormat="1" ht="36" customHeight="1">
      <c r="A780" s="13" t="s">
        <v>133</v>
      </c>
      <c r="B780" s="14" t="s">
        <v>134</v>
      </c>
      <c r="C780" s="15" t="s">
        <v>192</v>
      </c>
      <c r="D780" s="15" t="s">
        <v>13</v>
      </c>
      <c r="E780" s="15" t="s">
        <v>54</v>
      </c>
      <c r="F780" s="13" t="s">
        <v>1342</v>
      </c>
      <c r="G780" s="16">
        <v>2500</v>
      </c>
      <c r="H780" s="16">
        <v>0</v>
      </c>
      <c r="I780" s="16">
        <v>2500</v>
      </c>
    </row>
    <row r="781" spans="1:9" s="17" customFormat="1" ht="36" customHeight="1">
      <c r="A781" s="13" t="s">
        <v>133</v>
      </c>
      <c r="B781" s="14" t="s">
        <v>134</v>
      </c>
      <c r="C781" s="15" t="s">
        <v>192</v>
      </c>
      <c r="D781" s="15" t="s">
        <v>13</v>
      </c>
      <c r="E781" s="15" t="s">
        <v>54</v>
      </c>
      <c r="F781" s="13" t="s">
        <v>1343</v>
      </c>
      <c r="G781" s="16">
        <v>2499.9900000000002</v>
      </c>
      <c r="H781" s="16">
        <v>0</v>
      </c>
      <c r="I781" s="16">
        <v>2499.9900000000002</v>
      </c>
    </row>
    <row r="782" spans="1:9" s="17" customFormat="1" ht="36" customHeight="1">
      <c r="A782" s="13" t="s">
        <v>133</v>
      </c>
      <c r="B782" s="14" t="s">
        <v>134</v>
      </c>
      <c r="C782" s="15" t="s">
        <v>192</v>
      </c>
      <c r="D782" s="15" t="s">
        <v>13</v>
      </c>
      <c r="E782" s="15" t="s">
        <v>54</v>
      </c>
      <c r="F782" s="13" t="s">
        <v>1344</v>
      </c>
      <c r="G782" s="16">
        <v>4444.400000000001</v>
      </c>
      <c r="H782" s="16">
        <v>0</v>
      </c>
      <c r="I782" s="16">
        <v>4444.400000000001</v>
      </c>
    </row>
    <row r="783" spans="1:9" s="17" customFormat="1" ht="36" customHeight="1">
      <c r="A783" s="13" t="s">
        <v>133</v>
      </c>
      <c r="B783" s="14" t="s">
        <v>134</v>
      </c>
      <c r="C783" s="15" t="s">
        <v>192</v>
      </c>
      <c r="D783" s="15" t="s">
        <v>13</v>
      </c>
      <c r="E783" s="15" t="s">
        <v>54</v>
      </c>
      <c r="F783" s="13" t="s">
        <v>1345</v>
      </c>
      <c r="G783" s="16">
        <v>4999.9800000000005</v>
      </c>
      <c r="H783" s="16">
        <v>0</v>
      </c>
      <c r="I783" s="16">
        <v>4999.9800000000005</v>
      </c>
    </row>
    <row r="784" spans="1:9" s="17" customFormat="1" ht="36" customHeight="1">
      <c r="A784" s="13" t="s">
        <v>133</v>
      </c>
      <c r="B784" s="14" t="s">
        <v>134</v>
      </c>
      <c r="C784" s="15" t="s">
        <v>192</v>
      </c>
      <c r="D784" s="15" t="s">
        <v>13</v>
      </c>
      <c r="E784" s="15" t="s">
        <v>54</v>
      </c>
      <c r="F784" s="13" t="s">
        <v>1346</v>
      </c>
      <c r="G784" s="16">
        <v>5000</v>
      </c>
      <c r="H784" s="16">
        <v>0</v>
      </c>
      <c r="I784" s="16">
        <v>5000</v>
      </c>
    </row>
    <row r="785" spans="1:9" s="17" customFormat="1" ht="36" customHeight="1">
      <c r="A785" s="13" t="s">
        <v>133</v>
      </c>
      <c r="B785" s="14" t="s">
        <v>134</v>
      </c>
      <c r="C785" s="15" t="s">
        <v>192</v>
      </c>
      <c r="D785" s="15" t="s">
        <v>13</v>
      </c>
      <c r="E785" s="15" t="s">
        <v>54</v>
      </c>
      <c r="F785" s="13" t="s">
        <v>1347</v>
      </c>
      <c r="G785" s="16">
        <v>2500</v>
      </c>
      <c r="H785" s="16">
        <v>0</v>
      </c>
      <c r="I785" s="16">
        <v>2500</v>
      </c>
    </row>
    <row r="786" spans="1:9" s="17" customFormat="1" ht="36" customHeight="1">
      <c r="A786" s="13" t="s">
        <v>133</v>
      </c>
      <c r="B786" s="14" t="s">
        <v>134</v>
      </c>
      <c r="C786" s="15" t="s">
        <v>192</v>
      </c>
      <c r="D786" s="15" t="s">
        <v>13</v>
      </c>
      <c r="E786" s="15" t="s">
        <v>54</v>
      </c>
      <c r="F786" s="13" t="s">
        <v>1348</v>
      </c>
      <c r="G786" s="16">
        <v>4999.92</v>
      </c>
      <c r="H786" s="16">
        <v>0</v>
      </c>
      <c r="I786" s="16">
        <v>4999.92</v>
      </c>
    </row>
    <row r="787" spans="1:9" s="17" customFormat="1" ht="36" customHeight="1">
      <c r="A787" s="13" t="s">
        <v>133</v>
      </c>
      <c r="B787" s="14" t="s">
        <v>134</v>
      </c>
      <c r="C787" s="15" t="s">
        <v>135</v>
      </c>
      <c r="D787" s="15" t="s">
        <v>13</v>
      </c>
      <c r="E787" s="15" t="s">
        <v>54</v>
      </c>
      <c r="F787" s="13" t="s">
        <v>1349</v>
      </c>
      <c r="G787" s="16">
        <v>26000</v>
      </c>
      <c r="H787" s="16">
        <v>0</v>
      </c>
      <c r="I787" s="16">
        <v>26000</v>
      </c>
    </row>
    <row r="788" spans="1:9" s="17" customFormat="1" ht="36" customHeight="1">
      <c r="A788" s="13" t="s">
        <v>133</v>
      </c>
      <c r="B788" s="14" t="s">
        <v>134</v>
      </c>
      <c r="C788" s="15" t="s">
        <v>192</v>
      </c>
      <c r="D788" s="15" t="s">
        <v>13</v>
      </c>
      <c r="E788" s="15" t="s">
        <v>54</v>
      </c>
      <c r="F788" s="13" t="s">
        <v>1350</v>
      </c>
      <c r="G788" s="16">
        <v>5000</v>
      </c>
      <c r="H788" s="16">
        <v>0</v>
      </c>
      <c r="I788" s="16">
        <v>5000</v>
      </c>
    </row>
    <row r="789" spans="1:9" s="17" customFormat="1" ht="36" customHeight="1">
      <c r="A789" s="13" t="s">
        <v>133</v>
      </c>
      <c r="B789" s="14" t="s">
        <v>134</v>
      </c>
      <c r="C789" s="15" t="s">
        <v>192</v>
      </c>
      <c r="D789" s="15" t="s">
        <v>13</v>
      </c>
      <c r="E789" s="15" t="s">
        <v>54</v>
      </c>
      <c r="F789" s="13" t="s">
        <v>1351</v>
      </c>
      <c r="G789" s="16">
        <v>5000</v>
      </c>
      <c r="H789" s="16">
        <v>0</v>
      </c>
      <c r="I789" s="16">
        <v>5000</v>
      </c>
    </row>
    <row r="790" spans="1:9" s="17" customFormat="1" ht="36" customHeight="1">
      <c r="A790" s="13" t="s">
        <v>133</v>
      </c>
      <c r="B790" s="14" t="s">
        <v>134</v>
      </c>
      <c r="C790" s="15" t="s">
        <v>192</v>
      </c>
      <c r="D790" s="15" t="s">
        <v>13</v>
      </c>
      <c r="E790" s="15" t="s">
        <v>54</v>
      </c>
      <c r="F790" s="13" t="s">
        <v>1352</v>
      </c>
      <c r="G790" s="16">
        <v>5000</v>
      </c>
      <c r="H790" s="16">
        <v>0</v>
      </c>
      <c r="I790" s="16">
        <v>5000</v>
      </c>
    </row>
    <row r="791" spans="1:9" s="17" customFormat="1" ht="36" customHeight="1">
      <c r="A791" s="13" t="s">
        <v>133</v>
      </c>
      <c r="B791" s="14" t="s">
        <v>134</v>
      </c>
      <c r="C791" s="15" t="s">
        <v>135</v>
      </c>
      <c r="D791" s="15" t="s">
        <v>13</v>
      </c>
      <c r="E791" s="15" t="s">
        <v>54</v>
      </c>
      <c r="F791" s="13" t="s">
        <v>1353</v>
      </c>
      <c r="G791" s="16">
        <v>5440539.55</v>
      </c>
      <c r="H791" s="16">
        <v>0</v>
      </c>
      <c r="I791" s="16">
        <v>3022686.12</v>
      </c>
    </row>
    <row r="792" spans="1:9" s="17" customFormat="1" ht="36" customHeight="1">
      <c r="A792" s="13" t="s">
        <v>133</v>
      </c>
      <c r="B792" s="14" t="s">
        <v>134</v>
      </c>
      <c r="C792" s="15" t="s">
        <v>135</v>
      </c>
      <c r="D792" s="15" t="s">
        <v>13</v>
      </c>
      <c r="E792" s="15" t="s">
        <v>54</v>
      </c>
      <c r="F792" s="13" t="s">
        <v>1354</v>
      </c>
      <c r="G792" s="16">
        <v>4370355.74</v>
      </c>
      <c r="H792" s="16">
        <v>0</v>
      </c>
      <c r="I792" s="16">
        <v>4370355.74</v>
      </c>
    </row>
    <row r="793" spans="1:9" s="17" customFormat="1" ht="36" customHeight="1">
      <c r="A793" s="13" t="s">
        <v>133</v>
      </c>
      <c r="B793" s="14" t="s">
        <v>134</v>
      </c>
      <c r="C793" s="15" t="s">
        <v>135</v>
      </c>
      <c r="D793" s="15" t="s">
        <v>13</v>
      </c>
      <c r="E793" s="15" t="s">
        <v>54</v>
      </c>
      <c r="F793" s="13" t="s">
        <v>1355</v>
      </c>
      <c r="G793" s="16">
        <v>2786901.76</v>
      </c>
      <c r="H793" s="16">
        <v>0</v>
      </c>
      <c r="I793" s="16">
        <v>2786901.76</v>
      </c>
    </row>
    <row r="794" spans="1:9" s="17" customFormat="1" ht="36" customHeight="1">
      <c r="A794" s="13" t="s">
        <v>133</v>
      </c>
      <c r="B794" s="14" t="s">
        <v>134</v>
      </c>
      <c r="C794" s="15" t="s">
        <v>135</v>
      </c>
      <c r="D794" s="15" t="s">
        <v>13</v>
      </c>
      <c r="E794" s="15" t="s">
        <v>54</v>
      </c>
      <c r="F794" s="13" t="s">
        <v>1356</v>
      </c>
      <c r="G794" s="16">
        <v>1148388.5</v>
      </c>
      <c r="H794" s="16">
        <v>0</v>
      </c>
      <c r="I794" s="16">
        <v>1144705.26</v>
      </c>
    </row>
    <row r="795" spans="1:9" s="17" customFormat="1" ht="36" customHeight="1">
      <c r="A795" s="13" t="s">
        <v>133</v>
      </c>
      <c r="B795" s="14" t="s">
        <v>134</v>
      </c>
      <c r="C795" s="15" t="s">
        <v>135</v>
      </c>
      <c r="D795" s="15" t="s">
        <v>13</v>
      </c>
      <c r="E795" s="15" t="s">
        <v>54</v>
      </c>
      <c r="F795" s="13" t="s">
        <v>1357</v>
      </c>
      <c r="G795" s="16">
        <v>1017906.44</v>
      </c>
      <c r="H795" s="16">
        <v>0</v>
      </c>
      <c r="I795" s="16">
        <v>1017906.44</v>
      </c>
    </row>
    <row r="796" spans="1:9" s="17" customFormat="1" ht="36" customHeight="1">
      <c r="A796" s="13" t="s">
        <v>133</v>
      </c>
      <c r="B796" s="14" t="s">
        <v>134</v>
      </c>
      <c r="C796" s="15" t="s">
        <v>135</v>
      </c>
      <c r="D796" s="15" t="s">
        <v>13</v>
      </c>
      <c r="E796" s="15" t="s">
        <v>54</v>
      </c>
      <c r="F796" s="13" t="s">
        <v>1358</v>
      </c>
      <c r="G796" s="16">
        <v>262688.92</v>
      </c>
      <c r="H796" s="16">
        <v>0</v>
      </c>
      <c r="I796" s="16">
        <v>262688.92</v>
      </c>
    </row>
    <row r="797" spans="1:9" s="17" customFormat="1" ht="36" customHeight="1">
      <c r="A797" s="13" t="s">
        <v>133</v>
      </c>
      <c r="B797" s="14" t="s">
        <v>134</v>
      </c>
      <c r="C797" s="15" t="s">
        <v>135</v>
      </c>
      <c r="D797" s="15" t="s">
        <v>13</v>
      </c>
      <c r="E797" s="15" t="s">
        <v>54</v>
      </c>
      <c r="F797" s="13" t="s">
        <v>1359</v>
      </c>
      <c r="G797" s="16">
        <v>171419.02</v>
      </c>
      <c r="H797" s="16">
        <v>0</v>
      </c>
      <c r="I797" s="16">
        <v>171419.02</v>
      </c>
    </row>
    <row r="798" spans="1:9" s="17" customFormat="1" ht="36" customHeight="1">
      <c r="A798" s="13" t="s">
        <v>133</v>
      </c>
      <c r="B798" s="14" t="s">
        <v>134</v>
      </c>
      <c r="C798" s="15" t="s">
        <v>135</v>
      </c>
      <c r="D798" s="15" t="s">
        <v>13</v>
      </c>
      <c r="E798" s="15" t="s">
        <v>54</v>
      </c>
      <c r="F798" s="13" t="s">
        <v>1360</v>
      </c>
      <c r="G798" s="16">
        <v>143178.52</v>
      </c>
      <c r="H798" s="16">
        <v>0</v>
      </c>
      <c r="I798" s="16">
        <v>143178.52</v>
      </c>
    </row>
    <row r="799" spans="1:9" s="17" customFormat="1" ht="36" customHeight="1">
      <c r="A799" s="13" t="s">
        <v>133</v>
      </c>
      <c r="B799" s="14" t="s">
        <v>134</v>
      </c>
      <c r="C799" s="15" t="s">
        <v>135</v>
      </c>
      <c r="D799" s="15" t="s">
        <v>13</v>
      </c>
      <c r="E799" s="15" t="s">
        <v>54</v>
      </c>
      <c r="F799" s="13" t="s">
        <v>1361</v>
      </c>
      <c r="G799" s="16">
        <v>104899.52</v>
      </c>
      <c r="H799" s="16">
        <v>0</v>
      </c>
      <c r="I799" s="16">
        <v>104899.52</v>
      </c>
    </row>
    <row r="800" spans="1:9" s="17" customFormat="1" ht="36" customHeight="1">
      <c r="A800" s="13" t="s">
        <v>133</v>
      </c>
      <c r="B800" s="14" t="s">
        <v>134</v>
      </c>
      <c r="C800" s="15" t="s">
        <v>135</v>
      </c>
      <c r="D800" s="15" t="s">
        <v>13</v>
      </c>
      <c r="E800" s="15" t="s">
        <v>54</v>
      </c>
      <c r="F800" s="13" t="s">
        <v>1362</v>
      </c>
      <c r="G800" s="16">
        <v>25457.2</v>
      </c>
      <c r="H800" s="16">
        <v>0</v>
      </c>
      <c r="I800" s="16">
        <v>25457.2</v>
      </c>
    </row>
    <row r="801" spans="1:9" s="17" customFormat="1" ht="36" customHeight="1">
      <c r="A801" s="13" t="s">
        <v>133</v>
      </c>
      <c r="B801" s="14" t="s">
        <v>134</v>
      </c>
      <c r="C801" s="15" t="s">
        <v>135</v>
      </c>
      <c r="D801" s="15" t="s">
        <v>13</v>
      </c>
      <c r="E801" s="15" t="s">
        <v>54</v>
      </c>
      <c r="F801" s="13" t="s">
        <v>1363</v>
      </c>
      <c r="G801" s="16">
        <v>17548.010000000002</v>
      </c>
      <c r="H801" s="16">
        <v>0</v>
      </c>
      <c r="I801" s="16">
        <v>17548.010000000002</v>
      </c>
    </row>
    <row r="802" spans="1:9" s="17" customFormat="1" ht="36" customHeight="1">
      <c r="A802" s="13" t="s">
        <v>133</v>
      </c>
      <c r="B802" s="14" t="s">
        <v>134</v>
      </c>
      <c r="C802" s="15" t="s">
        <v>135</v>
      </c>
      <c r="D802" s="15" t="s">
        <v>13</v>
      </c>
      <c r="E802" s="15" t="s">
        <v>54</v>
      </c>
      <c r="F802" s="13" t="s">
        <v>1364</v>
      </c>
      <c r="G802" s="16">
        <v>6522.41</v>
      </c>
      <c r="H802" s="16">
        <v>0</v>
      </c>
      <c r="I802" s="16">
        <v>6522.41</v>
      </c>
    </row>
    <row r="803" spans="1:9" s="17" customFormat="1" ht="36" customHeight="1">
      <c r="A803" s="13" t="s">
        <v>133</v>
      </c>
      <c r="B803" s="14" t="s">
        <v>134</v>
      </c>
      <c r="C803" s="15" t="s">
        <v>135</v>
      </c>
      <c r="D803" s="15" t="s">
        <v>13</v>
      </c>
      <c r="E803" s="15" t="s">
        <v>54</v>
      </c>
      <c r="F803" s="13" t="s">
        <v>1365</v>
      </c>
      <c r="G803" s="16">
        <v>3840.54</v>
      </c>
      <c r="H803" s="16">
        <v>0</v>
      </c>
      <c r="I803" s="16">
        <v>3840.54</v>
      </c>
    </row>
    <row r="804" spans="1:9" s="17" customFormat="1" ht="36" customHeight="1">
      <c r="A804" s="13" t="s">
        <v>133</v>
      </c>
      <c r="B804" s="14" t="s">
        <v>134</v>
      </c>
      <c r="C804" s="15" t="s">
        <v>135</v>
      </c>
      <c r="D804" s="15" t="s">
        <v>13</v>
      </c>
      <c r="E804" s="15" t="s">
        <v>54</v>
      </c>
      <c r="F804" s="13" t="s">
        <v>1366</v>
      </c>
      <c r="G804" s="16">
        <v>1973.17</v>
      </c>
      <c r="H804" s="16">
        <v>0</v>
      </c>
      <c r="I804" s="16">
        <v>1973.17</v>
      </c>
    </row>
    <row r="805" spans="1:9" s="17" customFormat="1" ht="36" customHeight="1">
      <c r="A805" s="13" t="s">
        <v>133</v>
      </c>
      <c r="B805" s="14" t="s">
        <v>134</v>
      </c>
      <c r="C805" s="15" t="s">
        <v>135</v>
      </c>
      <c r="D805" s="15" t="s">
        <v>13</v>
      </c>
      <c r="E805" s="15" t="s">
        <v>54</v>
      </c>
      <c r="F805" s="13" t="s">
        <v>1367</v>
      </c>
      <c r="G805" s="16">
        <v>1365.89</v>
      </c>
      <c r="H805" s="16">
        <v>0</v>
      </c>
      <c r="I805" s="16">
        <v>1365.89</v>
      </c>
    </row>
    <row r="806" spans="1:9" s="17" customFormat="1" ht="36" customHeight="1">
      <c r="A806" s="13" t="s">
        <v>150</v>
      </c>
      <c r="B806" s="14">
        <v>29979036001031</v>
      </c>
      <c r="C806" s="15" t="s">
        <v>1368</v>
      </c>
      <c r="D806" s="15" t="s">
        <v>13</v>
      </c>
      <c r="E806" s="15" t="s">
        <v>54</v>
      </c>
      <c r="F806" s="13" t="s">
        <v>1369</v>
      </c>
      <c r="G806" s="16">
        <v>145092.80000000002</v>
      </c>
      <c r="H806" s="16">
        <v>0</v>
      </c>
      <c r="I806" s="16">
        <v>144595.57</v>
      </c>
    </row>
    <row r="807" spans="1:9" s="17" customFormat="1" ht="36" customHeight="1">
      <c r="A807" s="13" t="s">
        <v>150</v>
      </c>
      <c r="B807" s="14">
        <v>29979036001031</v>
      </c>
      <c r="C807" s="15" t="s">
        <v>1368</v>
      </c>
      <c r="D807" s="15" t="s">
        <v>13</v>
      </c>
      <c r="E807" s="15" t="s">
        <v>54</v>
      </c>
      <c r="F807" s="13" t="s">
        <v>1370</v>
      </c>
      <c r="G807" s="16">
        <v>897.79</v>
      </c>
      <c r="H807" s="16">
        <v>0</v>
      </c>
      <c r="I807" s="16">
        <v>897.79</v>
      </c>
    </row>
    <row r="808" spans="1:9" s="17" customFormat="1" ht="36" customHeight="1">
      <c r="A808" s="13" t="s">
        <v>133</v>
      </c>
      <c r="B808" s="14" t="s">
        <v>134</v>
      </c>
      <c r="C808" s="15" t="s">
        <v>135</v>
      </c>
      <c r="D808" s="15" t="s">
        <v>13</v>
      </c>
      <c r="E808" s="15" t="s">
        <v>54</v>
      </c>
      <c r="F808" s="13" t="s">
        <v>1371</v>
      </c>
      <c r="G808" s="16">
        <v>429955.11</v>
      </c>
      <c r="H808" s="16">
        <v>0</v>
      </c>
      <c r="I808" s="16">
        <v>419264.64</v>
      </c>
    </row>
    <row r="809" spans="1:9" s="17" customFormat="1" ht="36" customHeight="1">
      <c r="A809" s="13" t="s">
        <v>133</v>
      </c>
      <c r="B809" s="14" t="s">
        <v>134</v>
      </c>
      <c r="C809" s="15" t="s">
        <v>135</v>
      </c>
      <c r="D809" s="15" t="s">
        <v>13</v>
      </c>
      <c r="E809" s="15" t="s">
        <v>54</v>
      </c>
      <c r="F809" s="13" t="s">
        <v>1372</v>
      </c>
      <c r="G809" s="16">
        <v>300531.26</v>
      </c>
      <c r="H809" s="16">
        <v>0</v>
      </c>
      <c r="I809" s="16">
        <v>300531.26</v>
      </c>
    </row>
    <row r="810" spans="1:9" s="17" customFormat="1" ht="36" customHeight="1">
      <c r="A810" s="13" t="s">
        <v>133</v>
      </c>
      <c r="B810" s="14" t="s">
        <v>134</v>
      </c>
      <c r="C810" s="15" t="s">
        <v>190</v>
      </c>
      <c r="D810" s="15" t="s">
        <v>13</v>
      </c>
      <c r="E810" s="15" t="s">
        <v>54</v>
      </c>
      <c r="F810" s="13" t="s">
        <v>1373</v>
      </c>
      <c r="G810" s="16">
        <v>270000</v>
      </c>
      <c r="H810" s="16">
        <v>0</v>
      </c>
      <c r="I810" s="16">
        <v>270000</v>
      </c>
    </row>
    <row r="811" spans="1:9" s="17" customFormat="1" ht="36" customHeight="1">
      <c r="A811" s="13" t="s">
        <v>133</v>
      </c>
      <c r="B811" s="14" t="s">
        <v>134</v>
      </c>
      <c r="C811" s="15" t="s">
        <v>135</v>
      </c>
      <c r="D811" s="15" t="s">
        <v>13</v>
      </c>
      <c r="E811" s="15" t="s">
        <v>54</v>
      </c>
      <c r="F811" s="13" t="s">
        <v>1374</v>
      </c>
      <c r="G811" s="16">
        <v>63483.35</v>
      </c>
      <c r="H811" s="16">
        <v>0</v>
      </c>
      <c r="I811" s="16">
        <v>63483.35</v>
      </c>
    </row>
    <row r="812" spans="1:9" s="17" customFormat="1" ht="36" customHeight="1">
      <c r="A812" s="13" t="s">
        <v>133</v>
      </c>
      <c r="B812" s="14" t="s">
        <v>134</v>
      </c>
      <c r="C812" s="15" t="s">
        <v>135</v>
      </c>
      <c r="D812" s="15" t="s">
        <v>13</v>
      </c>
      <c r="E812" s="15" t="s">
        <v>54</v>
      </c>
      <c r="F812" s="13" t="s">
        <v>1375</v>
      </c>
      <c r="G812" s="16">
        <v>10668.22</v>
      </c>
      <c r="H812" s="16">
        <v>0</v>
      </c>
      <c r="I812" s="16">
        <v>10668.22</v>
      </c>
    </row>
    <row r="813" spans="1:9" s="17" customFormat="1" ht="36" customHeight="1">
      <c r="A813" s="13" t="s">
        <v>133</v>
      </c>
      <c r="B813" s="14" t="s">
        <v>134</v>
      </c>
      <c r="C813" s="15" t="s">
        <v>135</v>
      </c>
      <c r="D813" s="15" t="s">
        <v>13</v>
      </c>
      <c r="E813" s="15" t="s">
        <v>54</v>
      </c>
      <c r="F813" s="13" t="s">
        <v>1376</v>
      </c>
      <c r="G813" s="16">
        <v>10017.99</v>
      </c>
      <c r="H813" s="16">
        <v>0</v>
      </c>
      <c r="I813" s="16">
        <v>10017.99</v>
      </c>
    </row>
    <row r="814" spans="1:9" s="17" customFormat="1" ht="36" customHeight="1">
      <c r="A814" s="13" t="s">
        <v>133</v>
      </c>
      <c r="B814" s="14" t="s">
        <v>134</v>
      </c>
      <c r="C814" s="15" t="s">
        <v>135</v>
      </c>
      <c r="D814" s="15" t="s">
        <v>13</v>
      </c>
      <c r="E814" s="15" t="s">
        <v>54</v>
      </c>
      <c r="F814" s="13" t="s">
        <v>1377</v>
      </c>
      <c r="G814" s="16">
        <v>8829.99</v>
      </c>
      <c r="H814" s="16">
        <v>0</v>
      </c>
      <c r="I814" s="16">
        <v>8829.99</v>
      </c>
    </row>
    <row r="815" spans="1:9" s="17" customFormat="1" ht="36" customHeight="1">
      <c r="A815" s="13" t="s">
        <v>133</v>
      </c>
      <c r="B815" s="14" t="s">
        <v>134</v>
      </c>
      <c r="C815" s="15" t="s">
        <v>135</v>
      </c>
      <c r="D815" s="15" t="s">
        <v>13</v>
      </c>
      <c r="E815" s="15" t="s">
        <v>54</v>
      </c>
      <c r="F815" s="13" t="s">
        <v>1378</v>
      </c>
      <c r="G815" s="16">
        <v>5014.06</v>
      </c>
      <c r="H815" s="16">
        <v>0</v>
      </c>
      <c r="I815" s="16">
        <v>5014.06</v>
      </c>
    </row>
    <row r="816" spans="1:9" s="17" customFormat="1" ht="36" customHeight="1">
      <c r="A816" s="13" t="s">
        <v>133</v>
      </c>
      <c r="B816" s="14" t="s">
        <v>134</v>
      </c>
      <c r="C816" s="15" t="s">
        <v>135</v>
      </c>
      <c r="D816" s="15" t="s">
        <v>13</v>
      </c>
      <c r="E816" s="15" t="s">
        <v>54</v>
      </c>
      <c r="F816" s="13" t="s">
        <v>1379</v>
      </c>
      <c r="G816" s="16">
        <v>2762.43</v>
      </c>
      <c r="H816" s="16">
        <v>0</v>
      </c>
      <c r="I816" s="16">
        <v>2762.43</v>
      </c>
    </row>
    <row r="817" spans="1:9" s="17" customFormat="1" ht="36" customHeight="1">
      <c r="A817" s="13" t="s">
        <v>133</v>
      </c>
      <c r="B817" s="14" t="s">
        <v>134</v>
      </c>
      <c r="C817" s="15" t="s">
        <v>135</v>
      </c>
      <c r="D817" s="15" t="s">
        <v>13</v>
      </c>
      <c r="E817" s="15" t="s">
        <v>54</v>
      </c>
      <c r="F817" s="13" t="s">
        <v>1380</v>
      </c>
      <c r="G817" s="16">
        <v>1106.69</v>
      </c>
      <c r="H817" s="16">
        <v>0</v>
      </c>
      <c r="I817" s="16">
        <v>1106.69</v>
      </c>
    </row>
    <row r="818" spans="1:9" s="17" customFormat="1" ht="36" customHeight="1">
      <c r="A818" s="13" t="s">
        <v>150</v>
      </c>
      <c r="B818" s="14">
        <v>29979036001031</v>
      </c>
      <c r="C818" s="15" t="s">
        <v>1381</v>
      </c>
      <c r="D818" s="15" t="s">
        <v>13</v>
      </c>
      <c r="E818" s="15" t="s">
        <v>54</v>
      </c>
      <c r="F818" s="13" t="s">
        <v>1382</v>
      </c>
      <c r="G818" s="16">
        <v>580.1</v>
      </c>
      <c r="H818" s="16">
        <v>0</v>
      </c>
      <c r="I818" s="16">
        <v>580.1</v>
      </c>
    </row>
    <row r="819" spans="1:9" s="17" customFormat="1" ht="36" customHeight="1">
      <c r="A819" s="13" t="s">
        <v>133</v>
      </c>
      <c r="B819" s="14" t="s">
        <v>134</v>
      </c>
      <c r="C819" s="15" t="s">
        <v>192</v>
      </c>
      <c r="D819" s="15" t="s">
        <v>13</v>
      </c>
      <c r="E819" s="15" t="s">
        <v>54</v>
      </c>
      <c r="F819" s="13" t="s">
        <v>1383</v>
      </c>
      <c r="G819" s="16">
        <v>33055.55</v>
      </c>
      <c r="H819" s="16">
        <v>0</v>
      </c>
      <c r="I819" s="16">
        <v>32558.11</v>
      </c>
    </row>
    <row r="820" spans="1:9" s="17" customFormat="1" ht="36" customHeight="1">
      <c r="A820" s="13" t="s">
        <v>133</v>
      </c>
      <c r="B820" s="14" t="s">
        <v>134</v>
      </c>
      <c r="C820" s="15" t="s">
        <v>192</v>
      </c>
      <c r="D820" s="15" t="s">
        <v>13</v>
      </c>
      <c r="E820" s="15" t="s">
        <v>54</v>
      </c>
      <c r="F820" s="13" t="s">
        <v>1384</v>
      </c>
      <c r="G820" s="16">
        <v>7000</v>
      </c>
      <c r="H820" s="16">
        <v>0</v>
      </c>
      <c r="I820" s="16">
        <v>7000</v>
      </c>
    </row>
    <row r="821" spans="1:9" s="17" customFormat="1" ht="36" customHeight="1">
      <c r="A821" s="13" t="s">
        <v>133</v>
      </c>
      <c r="B821" s="14" t="s">
        <v>134</v>
      </c>
      <c r="C821" s="15" t="s">
        <v>256</v>
      </c>
      <c r="D821" s="15" t="s">
        <v>13</v>
      </c>
      <c r="E821" s="15" t="s">
        <v>54</v>
      </c>
      <c r="F821" s="13" t="s">
        <v>1385</v>
      </c>
      <c r="G821" s="16">
        <v>5000</v>
      </c>
      <c r="H821" s="16">
        <v>0</v>
      </c>
      <c r="I821" s="16">
        <v>5000</v>
      </c>
    </row>
    <row r="822" spans="1:9" s="17" customFormat="1" ht="36" customHeight="1">
      <c r="A822" s="13" t="s">
        <v>133</v>
      </c>
      <c r="B822" s="14" t="s">
        <v>134</v>
      </c>
      <c r="C822" s="15" t="s">
        <v>240</v>
      </c>
      <c r="D822" s="15" t="s">
        <v>13</v>
      </c>
      <c r="E822" s="15" t="s">
        <v>54</v>
      </c>
      <c r="F822" s="13" t="s">
        <v>1386</v>
      </c>
      <c r="G822" s="16">
        <v>320000</v>
      </c>
      <c r="H822" s="16">
        <v>0</v>
      </c>
      <c r="I822" s="16">
        <v>318978.97000000003</v>
      </c>
    </row>
    <row r="823" spans="1:9" s="17" customFormat="1" ht="36" customHeight="1">
      <c r="A823" s="13" t="s">
        <v>133</v>
      </c>
      <c r="B823" s="14" t="s">
        <v>134</v>
      </c>
      <c r="C823" s="15" t="s">
        <v>242</v>
      </c>
      <c r="D823" s="15" t="s">
        <v>13</v>
      </c>
      <c r="E823" s="15" t="s">
        <v>54</v>
      </c>
      <c r="F823" s="13" t="s">
        <v>1387</v>
      </c>
      <c r="G823" s="16">
        <v>116001.23</v>
      </c>
      <c r="H823" s="16">
        <v>0</v>
      </c>
      <c r="I823" s="16">
        <v>116001.23</v>
      </c>
    </row>
    <row r="824" spans="1:9" s="17" customFormat="1" ht="36" customHeight="1">
      <c r="A824" s="13" t="s">
        <v>133</v>
      </c>
      <c r="B824" s="14" t="s">
        <v>134</v>
      </c>
      <c r="C824" s="15" t="s">
        <v>242</v>
      </c>
      <c r="D824" s="15" t="s">
        <v>13</v>
      </c>
      <c r="E824" s="15" t="s">
        <v>54</v>
      </c>
      <c r="F824" s="13" t="s">
        <v>1388</v>
      </c>
      <c r="G824" s="16">
        <v>10000</v>
      </c>
      <c r="H824" s="16">
        <v>0</v>
      </c>
      <c r="I824" s="16">
        <v>10000</v>
      </c>
    </row>
    <row r="825" spans="1:9" s="17" customFormat="1" ht="36" customHeight="1">
      <c r="A825" s="13" t="s">
        <v>133</v>
      </c>
      <c r="B825" s="14" t="s">
        <v>134</v>
      </c>
      <c r="C825" s="15" t="s">
        <v>242</v>
      </c>
      <c r="D825" s="15" t="s">
        <v>13</v>
      </c>
      <c r="E825" s="15" t="s">
        <v>54</v>
      </c>
      <c r="F825" s="13" t="s">
        <v>1389</v>
      </c>
      <c r="G825" s="16">
        <v>7000</v>
      </c>
      <c r="H825" s="16">
        <v>0</v>
      </c>
      <c r="I825" s="16">
        <v>7000</v>
      </c>
    </row>
    <row r="826" spans="1:9" s="17" customFormat="1" ht="36" customHeight="1">
      <c r="A826" s="13" t="s">
        <v>306</v>
      </c>
      <c r="B826" s="14">
        <v>4986163000146</v>
      </c>
      <c r="C826" s="15" t="s">
        <v>1390</v>
      </c>
      <c r="D826" s="15" t="s">
        <v>13</v>
      </c>
      <c r="E826" s="15" t="s">
        <v>54</v>
      </c>
      <c r="F826" s="13" t="s">
        <v>1391</v>
      </c>
      <c r="G826" s="16">
        <v>1412850.5</v>
      </c>
      <c r="H826" s="16">
        <v>0</v>
      </c>
      <c r="I826" s="16">
        <v>1412850.5</v>
      </c>
    </row>
    <row r="827" spans="1:9" s="17" customFormat="1" ht="36" customHeight="1">
      <c r="A827" s="13" t="s">
        <v>306</v>
      </c>
      <c r="B827" s="14">
        <v>4986163000146</v>
      </c>
      <c r="C827" s="15" t="s">
        <v>1392</v>
      </c>
      <c r="D827" s="15" t="s">
        <v>13</v>
      </c>
      <c r="E827" s="15" t="s">
        <v>54</v>
      </c>
      <c r="F827" s="13" t="s">
        <v>1393</v>
      </c>
      <c r="G827" s="16">
        <v>538420.7</v>
      </c>
      <c r="H827" s="16">
        <v>0</v>
      </c>
      <c r="I827" s="16">
        <v>538420.7</v>
      </c>
    </row>
    <row r="828" spans="1:9" s="17" customFormat="1" ht="36" customHeight="1">
      <c r="A828" s="13" t="s">
        <v>306</v>
      </c>
      <c r="B828" s="14">
        <v>4986163000146</v>
      </c>
      <c r="C828" s="15" t="s">
        <v>1394</v>
      </c>
      <c r="D828" s="15" t="s">
        <v>13</v>
      </c>
      <c r="E828" s="15" t="s">
        <v>54</v>
      </c>
      <c r="F828" s="13" t="s">
        <v>1395</v>
      </c>
      <c r="G828" s="16">
        <v>240307.44</v>
      </c>
      <c r="H828" s="16">
        <v>0</v>
      </c>
      <c r="I828" s="16">
        <v>240307.44</v>
      </c>
    </row>
    <row r="829" spans="1:9" s="17" customFormat="1" ht="36" customHeight="1">
      <c r="A829" s="13" t="s">
        <v>133</v>
      </c>
      <c r="B829" s="14" t="s">
        <v>134</v>
      </c>
      <c r="C829" s="15" t="s">
        <v>927</v>
      </c>
      <c r="D829" s="15" t="s">
        <v>13</v>
      </c>
      <c r="E829" s="15" t="s">
        <v>54</v>
      </c>
      <c r="F829" s="13" t="s">
        <v>1396</v>
      </c>
      <c r="G829" s="16">
        <v>681540.49</v>
      </c>
      <c r="H829" s="16">
        <v>0</v>
      </c>
      <c r="I829" s="16">
        <v>681540.49</v>
      </c>
    </row>
    <row r="830" spans="1:9" s="17" customFormat="1" ht="36" customHeight="1">
      <c r="A830" s="13" t="s">
        <v>133</v>
      </c>
      <c r="B830" s="14" t="s">
        <v>134</v>
      </c>
      <c r="C830" s="15" t="s">
        <v>1397</v>
      </c>
      <c r="D830" s="15" t="s">
        <v>13</v>
      </c>
      <c r="E830" s="15" t="s">
        <v>54</v>
      </c>
      <c r="F830" s="13" t="s">
        <v>1398</v>
      </c>
      <c r="G830" s="16">
        <v>6138.69</v>
      </c>
      <c r="H830" s="16">
        <v>0</v>
      </c>
      <c r="I830" s="16">
        <v>6138.69</v>
      </c>
    </row>
    <row r="831" spans="1:9" s="17" customFormat="1" ht="36" customHeight="1">
      <c r="A831" s="13" t="s">
        <v>275</v>
      </c>
      <c r="B831" s="14">
        <v>7637990000112</v>
      </c>
      <c r="C831" s="15" t="s">
        <v>1399</v>
      </c>
      <c r="D831" s="15" t="s">
        <v>13</v>
      </c>
      <c r="E831" s="15" t="s">
        <v>54</v>
      </c>
      <c r="F831" s="13" t="s">
        <v>1400</v>
      </c>
      <c r="G831" s="16">
        <v>2325.56</v>
      </c>
      <c r="H831" s="16">
        <v>0</v>
      </c>
      <c r="I831" s="16">
        <v>2325.56</v>
      </c>
    </row>
    <row r="832" spans="1:9" s="17" customFormat="1" ht="36" customHeight="1">
      <c r="A832" s="13" t="s">
        <v>272</v>
      </c>
      <c r="B832" s="14">
        <v>3491063000186</v>
      </c>
      <c r="C832" s="15" t="s">
        <v>1401</v>
      </c>
      <c r="D832" s="15" t="s">
        <v>13</v>
      </c>
      <c r="E832" s="15" t="s">
        <v>54</v>
      </c>
      <c r="F832" s="13" t="s">
        <v>1402</v>
      </c>
      <c r="G832" s="16">
        <v>1694.21</v>
      </c>
      <c r="H832" s="16">
        <v>0</v>
      </c>
      <c r="I832" s="16">
        <v>1694.21</v>
      </c>
    </row>
    <row r="833" spans="1:9" s="17" customFormat="1" ht="54" customHeight="1">
      <c r="A833" s="13" t="s">
        <v>1403</v>
      </c>
      <c r="B833" s="14">
        <v>25306530000193</v>
      </c>
      <c r="C833" s="15" t="s">
        <v>1404</v>
      </c>
      <c r="D833" s="15" t="s">
        <v>13</v>
      </c>
      <c r="E833" s="15" t="s">
        <v>54</v>
      </c>
      <c r="F833" s="13" t="s">
        <v>1405</v>
      </c>
      <c r="G833" s="16">
        <v>31199</v>
      </c>
      <c r="H833" s="151">
        <v>3119.9</v>
      </c>
      <c r="I833" s="151">
        <v>31199</v>
      </c>
    </row>
    <row r="834" spans="1:9" s="17" customFormat="1" ht="36" customHeight="1">
      <c r="A834" s="13" t="s">
        <v>869</v>
      </c>
      <c r="B834" s="14">
        <v>84111020000120</v>
      </c>
      <c r="C834" s="15" t="s">
        <v>1406</v>
      </c>
      <c r="D834" s="15" t="s">
        <v>32</v>
      </c>
      <c r="E834" s="15" t="s">
        <v>68</v>
      </c>
      <c r="F834" s="13" t="s">
        <v>1407</v>
      </c>
      <c r="G834" s="16">
        <v>8282.5</v>
      </c>
      <c r="H834" s="16">
        <v>0</v>
      </c>
      <c r="I834" s="16">
        <v>0</v>
      </c>
    </row>
    <row r="835" spans="1:9" s="17" customFormat="1" ht="36" customHeight="1">
      <c r="A835" s="13" t="s">
        <v>886</v>
      </c>
      <c r="B835" s="14">
        <v>6536588000189</v>
      </c>
      <c r="C835" s="15" t="s">
        <v>1408</v>
      </c>
      <c r="D835" s="15" t="s">
        <v>32</v>
      </c>
      <c r="E835" s="15" t="s">
        <v>68</v>
      </c>
      <c r="F835" s="13" t="s">
        <v>1409</v>
      </c>
      <c r="G835" s="16">
        <v>1158</v>
      </c>
      <c r="H835" s="16">
        <v>0</v>
      </c>
      <c r="I835" s="16">
        <v>1158</v>
      </c>
    </row>
    <row r="836" spans="1:9" s="17" customFormat="1" ht="54" customHeight="1">
      <c r="A836" s="13" t="s">
        <v>1410</v>
      </c>
      <c r="B836" s="14">
        <v>31260724000106</v>
      </c>
      <c r="C836" s="15" t="s">
        <v>1411</v>
      </c>
      <c r="D836" s="15" t="s">
        <v>32</v>
      </c>
      <c r="E836" s="15" t="s">
        <v>18</v>
      </c>
      <c r="F836" s="13" t="s">
        <v>1412</v>
      </c>
      <c r="G836" s="16">
        <v>12989.76</v>
      </c>
      <c r="H836" s="151">
        <v>12989.76</v>
      </c>
      <c r="I836" s="151">
        <v>12989.76</v>
      </c>
    </row>
    <row r="837" spans="1:9" s="17" customFormat="1" ht="54" customHeight="1">
      <c r="A837" s="13" t="s">
        <v>1413</v>
      </c>
      <c r="B837" s="14">
        <v>63675615000219</v>
      </c>
      <c r="C837" s="15" t="s">
        <v>1414</v>
      </c>
      <c r="D837" s="15" t="s">
        <v>13</v>
      </c>
      <c r="E837" s="15" t="s">
        <v>18</v>
      </c>
      <c r="F837" s="13" t="s">
        <v>1415</v>
      </c>
      <c r="G837" s="16">
        <v>23068</v>
      </c>
      <c r="H837" s="16">
        <v>0</v>
      </c>
      <c r="I837" s="16">
        <v>23068</v>
      </c>
    </row>
    <row r="838" spans="1:9" s="17" customFormat="1" ht="72" customHeight="1">
      <c r="A838" s="13" t="s">
        <v>1416</v>
      </c>
      <c r="B838" s="14">
        <v>11669032000109</v>
      </c>
      <c r="C838" s="15" t="s">
        <v>1417</v>
      </c>
      <c r="D838" s="15" t="s">
        <v>13</v>
      </c>
      <c r="E838" s="15" t="s">
        <v>1030</v>
      </c>
      <c r="F838" s="13" t="s">
        <v>1418</v>
      </c>
      <c r="G838" s="16">
        <v>1290</v>
      </c>
      <c r="H838" s="16">
        <v>0</v>
      </c>
      <c r="I838" s="16">
        <v>1290</v>
      </c>
    </row>
    <row r="839" spans="1:9" s="17" customFormat="1" ht="54" customHeight="1">
      <c r="A839" s="13" t="s">
        <v>306</v>
      </c>
      <c r="B839" s="14">
        <v>4986163000146</v>
      </c>
      <c r="C839" s="15" t="s">
        <v>1419</v>
      </c>
      <c r="D839" s="15" t="s">
        <v>13</v>
      </c>
      <c r="E839" s="15" t="s">
        <v>54</v>
      </c>
      <c r="F839" s="13" t="s">
        <v>1420</v>
      </c>
      <c r="G839" s="16">
        <v>63721.01</v>
      </c>
      <c r="H839" s="16">
        <v>0</v>
      </c>
      <c r="I839" s="16">
        <v>0</v>
      </c>
    </row>
    <row r="840" spans="1:9" s="17" customFormat="1" ht="108" customHeight="1">
      <c r="A840" s="13" t="s">
        <v>471</v>
      </c>
      <c r="B840" s="14">
        <v>27985750000116</v>
      </c>
      <c r="C840" s="15" t="s">
        <v>1421</v>
      </c>
      <c r="D840" s="15" t="s">
        <v>32</v>
      </c>
      <c r="E840" s="15" t="s">
        <v>68</v>
      </c>
      <c r="F840" s="13" t="s">
        <v>1422</v>
      </c>
      <c r="G840" s="16">
        <v>21319.5</v>
      </c>
      <c r="H840" s="151">
        <v>5242.5</v>
      </c>
      <c r="I840" s="151">
        <v>5242.5</v>
      </c>
    </row>
    <row r="841" spans="1:9" s="17" customFormat="1" ht="72" customHeight="1">
      <c r="A841" s="13" t="s">
        <v>43</v>
      </c>
      <c r="B841" s="14">
        <v>4407920000180</v>
      </c>
      <c r="C841" s="15" t="s">
        <v>1423</v>
      </c>
      <c r="D841" s="15" t="s">
        <v>13</v>
      </c>
      <c r="E841" s="15" t="s">
        <v>54</v>
      </c>
      <c r="F841" s="13" t="s">
        <v>1424</v>
      </c>
      <c r="G841" s="16">
        <v>78523.2</v>
      </c>
      <c r="H841" s="16">
        <v>0</v>
      </c>
      <c r="I841" s="16">
        <v>78523.2</v>
      </c>
    </row>
    <row r="842" spans="1:9" s="17" customFormat="1" ht="126" customHeight="1">
      <c r="A842" s="13" t="s">
        <v>460</v>
      </c>
      <c r="B842" s="14">
        <v>82845322000104</v>
      </c>
      <c r="C842" s="15" t="s">
        <v>1425</v>
      </c>
      <c r="D842" s="15" t="s">
        <v>13</v>
      </c>
      <c r="E842" s="15" t="s">
        <v>1030</v>
      </c>
      <c r="F842" s="13" t="s">
        <v>1426</v>
      </c>
      <c r="G842" s="16">
        <v>173188</v>
      </c>
      <c r="H842" s="151">
        <v>19582</v>
      </c>
      <c r="I842" s="151">
        <v>19582</v>
      </c>
    </row>
    <row r="843" spans="1:9" s="17" customFormat="1" ht="126" customHeight="1">
      <c r="A843" s="13" t="s">
        <v>460</v>
      </c>
      <c r="B843" s="14">
        <v>82845322000104</v>
      </c>
      <c r="C843" s="15" t="s">
        <v>1425</v>
      </c>
      <c r="D843" s="15" t="s">
        <v>13</v>
      </c>
      <c r="E843" s="15" t="s">
        <v>1030</v>
      </c>
      <c r="F843" s="13" t="s">
        <v>1427</v>
      </c>
      <c r="G843" s="16">
        <v>44100</v>
      </c>
      <c r="H843" s="151">
        <v>39200</v>
      </c>
      <c r="I843" s="151">
        <v>44100</v>
      </c>
    </row>
    <row r="844" spans="1:9" s="17" customFormat="1" ht="144" customHeight="1">
      <c r="A844" s="13" t="s">
        <v>460</v>
      </c>
      <c r="B844" s="14">
        <v>82845322000104</v>
      </c>
      <c r="C844" s="15" t="s">
        <v>1428</v>
      </c>
      <c r="D844" s="15" t="s">
        <v>13</v>
      </c>
      <c r="E844" s="15" t="s">
        <v>1030</v>
      </c>
      <c r="F844" s="13" t="s">
        <v>1429</v>
      </c>
      <c r="G844" s="16">
        <v>26036.33</v>
      </c>
      <c r="H844" s="16">
        <v>0</v>
      </c>
      <c r="I844" s="16">
        <v>0</v>
      </c>
    </row>
    <row r="845" spans="1:9" s="17" customFormat="1" ht="54" customHeight="1">
      <c r="A845" s="13" t="s">
        <v>1430</v>
      </c>
      <c r="B845" s="14">
        <v>28388146000175</v>
      </c>
      <c r="C845" s="15" t="s">
        <v>1431</v>
      </c>
      <c r="D845" s="15" t="s">
        <v>32</v>
      </c>
      <c r="E845" s="15" t="s">
        <v>68</v>
      </c>
      <c r="F845" s="13" t="s">
        <v>1432</v>
      </c>
      <c r="G845" s="16">
        <v>3882</v>
      </c>
      <c r="H845" s="16">
        <v>0</v>
      </c>
      <c r="I845" s="16">
        <v>3882</v>
      </c>
    </row>
    <row r="846" spans="1:9" s="17" customFormat="1" ht="54" customHeight="1">
      <c r="A846" s="13" t="s">
        <v>1433</v>
      </c>
      <c r="B846" s="14">
        <v>13752125000110</v>
      </c>
      <c r="C846" s="15" t="s">
        <v>1434</v>
      </c>
      <c r="D846" s="15" t="s">
        <v>13</v>
      </c>
      <c r="E846" s="15" t="s">
        <v>54</v>
      </c>
      <c r="F846" s="13" t="s">
        <v>1435</v>
      </c>
      <c r="G846" s="16">
        <v>5651</v>
      </c>
      <c r="H846" s="16">
        <v>0</v>
      </c>
      <c r="I846" s="16">
        <v>4977.900000000001</v>
      </c>
    </row>
    <row r="847" spans="1:9" s="17" customFormat="1" ht="36" customHeight="1">
      <c r="A847" s="13" t="s">
        <v>1298</v>
      </c>
      <c r="B847" s="14">
        <v>31968260234</v>
      </c>
      <c r="C847" s="15" t="s">
        <v>1299</v>
      </c>
      <c r="D847" s="15" t="s">
        <v>13</v>
      </c>
      <c r="E847" s="15" t="s">
        <v>54</v>
      </c>
      <c r="F847" s="13" t="s">
        <v>1436</v>
      </c>
      <c r="G847" s="16">
        <v>723.13</v>
      </c>
      <c r="H847" s="16">
        <v>0</v>
      </c>
      <c r="I847" s="16">
        <v>723.13</v>
      </c>
    </row>
    <row r="848" spans="1:9" s="17" customFormat="1" ht="36" customHeight="1">
      <c r="A848" s="13" t="s">
        <v>220</v>
      </c>
      <c r="B848" s="14">
        <v>57144567268</v>
      </c>
      <c r="C848" s="15" t="s">
        <v>1299</v>
      </c>
      <c r="D848" s="15" t="s">
        <v>13</v>
      </c>
      <c r="E848" s="15" t="s">
        <v>54</v>
      </c>
      <c r="F848" s="13" t="s">
        <v>1437</v>
      </c>
      <c r="G848" s="16">
        <v>723.13</v>
      </c>
      <c r="H848" s="16">
        <v>0</v>
      </c>
      <c r="I848" s="16">
        <v>723.13</v>
      </c>
    </row>
    <row r="849" spans="1:9" s="17" customFormat="1" ht="72" customHeight="1">
      <c r="A849" s="13" t="s">
        <v>117</v>
      </c>
      <c r="B849" s="14">
        <v>21993683000103</v>
      </c>
      <c r="C849" s="15" t="s">
        <v>1438</v>
      </c>
      <c r="D849" s="15" t="s">
        <v>32</v>
      </c>
      <c r="E849" s="15" t="s">
        <v>68</v>
      </c>
      <c r="F849" s="13" t="s">
        <v>1439</v>
      </c>
      <c r="G849" s="16">
        <f>103831+26840</f>
        <v>130671</v>
      </c>
      <c r="H849" s="151">
        <v>8918.51</v>
      </c>
      <c r="I849" s="151">
        <v>8918.51</v>
      </c>
    </row>
    <row r="850" spans="1:9" s="17" customFormat="1" ht="108" customHeight="1">
      <c r="A850" s="13" t="s">
        <v>283</v>
      </c>
      <c r="B850" s="14">
        <v>2844344000102</v>
      </c>
      <c r="C850" s="15" t="s">
        <v>1440</v>
      </c>
      <c r="D850" s="15" t="s">
        <v>13</v>
      </c>
      <c r="E850" s="15" t="s">
        <v>54</v>
      </c>
      <c r="F850" s="13" t="s">
        <v>1441</v>
      </c>
      <c r="G850" s="16">
        <v>202000</v>
      </c>
      <c r="H850" s="16">
        <v>0</v>
      </c>
      <c r="I850" s="16">
        <v>202000</v>
      </c>
    </row>
    <row r="851" spans="1:9" s="17" customFormat="1" ht="72" customHeight="1">
      <c r="A851" s="13" t="s">
        <v>106</v>
      </c>
      <c r="B851" s="14">
        <v>7244008000223</v>
      </c>
      <c r="C851" s="15" t="s">
        <v>1157</v>
      </c>
      <c r="D851" s="15" t="s">
        <v>13</v>
      </c>
      <c r="E851" s="15" t="s">
        <v>18</v>
      </c>
      <c r="F851" s="13" t="s">
        <v>1442</v>
      </c>
      <c r="G851" s="16">
        <v>29700</v>
      </c>
      <c r="H851" s="16">
        <v>0</v>
      </c>
      <c r="I851" s="16">
        <v>0</v>
      </c>
    </row>
    <row r="852" spans="1:9" s="17" customFormat="1" ht="126" customHeight="1">
      <c r="A852" s="13" t="s">
        <v>76</v>
      </c>
      <c r="B852" s="14">
        <v>492578000102</v>
      </c>
      <c r="C852" s="15" t="s">
        <v>1443</v>
      </c>
      <c r="D852" s="15" t="s">
        <v>32</v>
      </c>
      <c r="E852" s="15" t="s">
        <v>68</v>
      </c>
      <c r="F852" s="13" t="s">
        <v>1444</v>
      </c>
      <c r="G852" s="16">
        <v>1622</v>
      </c>
      <c r="H852" s="16">
        <v>0</v>
      </c>
      <c r="I852" s="16">
        <v>1622</v>
      </c>
    </row>
    <row r="853" spans="1:9" s="17" customFormat="1" ht="144" customHeight="1">
      <c r="A853" s="13" t="s">
        <v>106</v>
      </c>
      <c r="B853" s="14">
        <v>7244008000223</v>
      </c>
      <c r="C853" s="15" t="s">
        <v>1445</v>
      </c>
      <c r="D853" s="15" t="s">
        <v>13</v>
      </c>
      <c r="E853" s="15" t="s">
        <v>18</v>
      </c>
      <c r="F853" s="13" t="s">
        <v>1446</v>
      </c>
      <c r="G853" s="16">
        <v>29700</v>
      </c>
      <c r="H853" s="151">
        <v>4950</v>
      </c>
      <c r="I853" s="151">
        <v>14850</v>
      </c>
    </row>
    <row r="854" spans="1:9" s="17" customFormat="1" ht="72" customHeight="1">
      <c r="A854" s="13" t="s">
        <v>1447</v>
      </c>
      <c r="B854" s="14">
        <v>36577111000102</v>
      </c>
      <c r="C854" s="15" t="s">
        <v>1448</v>
      </c>
      <c r="D854" s="15" t="s">
        <v>13</v>
      </c>
      <c r="E854" s="15" t="s">
        <v>18</v>
      </c>
      <c r="F854" s="13" t="s">
        <v>1449</v>
      </c>
      <c r="G854" s="16">
        <v>1558</v>
      </c>
      <c r="H854" s="16">
        <v>0</v>
      </c>
      <c r="I854" s="16">
        <v>1558</v>
      </c>
    </row>
    <row r="855" spans="1:9" s="17" customFormat="1" ht="90" customHeight="1">
      <c r="A855" s="13" t="s">
        <v>1450</v>
      </c>
      <c r="B855" s="14">
        <v>71053867034</v>
      </c>
      <c r="C855" s="15" t="s">
        <v>1451</v>
      </c>
      <c r="D855" s="15" t="s">
        <v>13</v>
      </c>
      <c r="E855" s="15" t="s">
        <v>1030</v>
      </c>
      <c r="F855" s="13" t="s">
        <v>1452</v>
      </c>
      <c r="G855" s="16">
        <v>5000</v>
      </c>
      <c r="H855" s="16">
        <v>0</v>
      </c>
      <c r="I855" s="16">
        <v>0</v>
      </c>
    </row>
    <row r="856" spans="1:9" s="17" customFormat="1" ht="90" customHeight="1">
      <c r="A856" s="13" t="s">
        <v>1430</v>
      </c>
      <c r="B856" s="14">
        <v>28388146000175</v>
      </c>
      <c r="C856" s="15" t="s">
        <v>1453</v>
      </c>
      <c r="D856" s="15" t="s">
        <v>32</v>
      </c>
      <c r="E856" s="15" t="s">
        <v>68</v>
      </c>
      <c r="F856" s="13" t="s">
        <v>1454</v>
      </c>
      <c r="G856" s="16">
        <v>7933</v>
      </c>
      <c r="H856" s="16">
        <v>0</v>
      </c>
      <c r="I856" s="16">
        <v>7933</v>
      </c>
    </row>
    <row r="857" spans="1:9" s="17" customFormat="1" ht="36" customHeight="1">
      <c r="A857" s="13" t="s">
        <v>306</v>
      </c>
      <c r="B857" s="14">
        <v>4986163000146</v>
      </c>
      <c r="C857" s="15" t="s">
        <v>1455</v>
      </c>
      <c r="D857" s="15" t="s">
        <v>13</v>
      </c>
      <c r="E857" s="15" t="s">
        <v>54</v>
      </c>
      <c r="F857" s="13" t="s">
        <v>1456</v>
      </c>
      <c r="G857" s="16">
        <v>741428.51</v>
      </c>
      <c r="H857" s="16">
        <v>0</v>
      </c>
      <c r="I857" s="16">
        <v>741428.51</v>
      </c>
    </row>
    <row r="858" spans="1:9" s="17" customFormat="1" ht="72" customHeight="1">
      <c r="A858" s="13" t="s">
        <v>1457</v>
      </c>
      <c r="B858" s="14">
        <v>19008322000105</v>
      </c>
      <c r="C858" s="15" t="s">
        <v>1458</v>
      </c>
      <c r="D858" s="15" t="s">
        <v>32</v>
      </c>
      <c r="E858" s="15" t="s">
        <v>18</v>
      </c>
      <c r="F858" s="13" t="s">
        <v>1459</v>
      </c>
      <c r="G858" s="16">
        <v>47181.86</v>
      </c>
      <c r="H858" s="16">
        <v>0</v>
      </c>
      <c r="I858" s="16">
        <v>0</v>
      </c>
    </row>
    <row r="859" spans="1:9" s="17" customFormat="1" ht="72" customHeight="1">
      <c r="A859" s="13" t="s">
        <v>1460</v>
      </c>
      <c r="B859" s="14">
        <v>21775627000194</v>
      </c>
      <c r="C859" s="15" t="s">
        <v>1461</v>
      </c>
      <c r="D859" s="15" t="s">
        <v>13</v>
      </c>
      <c r="E859" s="15" t="s">
        <v>18</v>
      </c>
      <c r="F859" s="13" t="s">
        <v>1462</v>
      </c>
      <c r="G859" s="16">
        <v>5491.2</v>
      </c>
      <c r="H859" s="16">
        <v>0</v>
      </c>
      <c r="I859" s="16">
        <v>5491.2</v>
      </c>
    </row>
    <row r="860" spans="1:9" s="17" customFormat="1" ht="72" customHeight="1">
      <c r="A860" s="13" t="s">
        <v>1463</v>
      </c>
      <c r="B860" s="14">
        <v>71425985220</v>
      </c>
      <c r="C860" s="15" t="s">
        <v>1464</v>
      </c>
      <c r="D860" s="15" t="s">
        <v>13</v>
      </c>
      <c r="E860" s="15" t="s">
        <v>54</v>
      </c>
      <c r="F860" s="13" t="s">
        <v>1465</v>
      </c>
      <c r="G860" s="16">
        <v>1000</v>
      </c>
      <c r="H860" s="16">
        <v>0</v>
      </c>
      <c r="I860" s="16">
        <v>1000</v>
      </c>
    </row>
    <row r="861" spans="1:9" s="17" customFormat="1" ht="72" customHeight="1">
      <c r="A861" s="13" t="s">
        <v>1463</v>
      </c>
      <c r="B861" s="14">
        <v>71425985220</v>
      </c>
      <c r="C861" s="15" t="s">
        <v>1466</v>
      </c>
      <c r="D861" s="15" t="s">
        <v>13</v>
      </c>
      <c r="E861" s="15" t="s">
        <v>54</v>
      </c>
      <c r="F861" s="13" t="s">
        <v>1467</v>
      </c>
      <c r="G861" s="16">
        <v>7000</v>
      </c>
      <c r="H861" s="16">
        <v>0</v>
      </c>
      <c r="I861" s="16">
        <v>7000</v>
      </c>
    </row>
    <row r="862" spans="1:9" s="17" customFormat="1" ht="72" customHeight="1">
      <c r="A862" s="13" t="s">
        <v>1172</v>
      </c>
      <c r="B862" s="14">
        <v>7986747000100</v>
      </c>
      <c r="C862" s="15" t="s">
        <v>1468</v>
      </c>
      <c r="D862" s="15" t="s">
        <v>32</v>
      </c>
      <c r="E862" s="15" t="s">
        <v>68</v>
      </c>
      <c r="F862" s="13" t="s">
        <v>1469</v>
      </c>
      <c r="G862" s="16">
        <v>3900</v>
      </c>
      <c r="H862" s="16">
        <v>0</v>
      </c>
      <c r="I862" s="16">
        <v>3900</v>
      </c>
    </row>
    <row r="863" spans="1:9" s="17" customFormat="1" ht="72" customHeight="1">
      <c r="A863" s="13" t="s">
        <v>1172</v>
      </c>
      <c r="B863" s="14">
        <v>7986747000100</v>
      </c>
      <c r="C863" s="15" t="s">
        <v>1470</v>
      </c>
      <c r="D863" s="15" t="s">
        <v>32</v>
      </c>
      <c r="E863" s="15" t="s">
        <v>68</v>
      </c>
      <c r="F863" s="13" t="s">
        <v>1471</v>
      </c>
      <c r="G863" s="16">
        <v>7800</v>
      </c>
      <c r="H863" s="16">
        <v>0</v>
      </c>
      <c r="I863" s="16">
        <v>7800</v>
      </c>
    </row>
    <row r="864" spans="1:9" s="17" customFormat="1" ht="54" customHeight="1">
      <c r="A864" s="13" t="s">
        <v>1472</v>
      </c>
      <c r="B864" s="14">
        <v>34548883000190</v>
      </c>
      <c r="C864" s="15" t="s">
        <v>1473</v>
      </c>
      <c r="D864" s="15" t="s">
        <v>32</v>
      </c>
      <c r="E864" s="15" t="s">
        <v>18</v>
      </c>
      <c r="F864" s="13" t="s">
        <v>1474</v>
      </c>
      <c r="G864" s="16">
        <v>625</v>
      </c>
      <c r="H864" s="16">
        <v>0</v>
      </c>
      <c r="I864" s="16">
        <v>625</v>
      </c>
    </row>
    <row r="865" spans="1:9" s="17" customFormat="1" ht="36" customHeight="1">
      <c r="A865" s="13" t="s">
        <v>133</v>
      </c>
      <c r="B865" s="14" t="s">
        <v>134</v>
      </c>
      <c r="C865" s="15" t="s">
        <v>135</v>
      </c>
      <c r="D865" s="15" t="s">
        <v>13</v>
      </c>
      <c r="E865" s="15" t="s">
        <v>54</v>
      </c>
      <c r="F865" s="13" t="s">
        <v>1475</v>
      </c>
      <c r="G865" s="16">
        <v>986.58</v>
      </c>
      <c r="H865" s="16">
        <v>0</v>
      </c>
      <c r="I865" s="16">
        <v>986.58</v>
      </c>
    </row>
    <row r="866" spans="1:9" s="17" customFormat="1" ht="36" customHeight="1">
      <c r="A866" s="13" t="s">
        <v>133</v>
      </c>
      <c r="B866" s="14" t="s">
        <v>134</v>
      </c>
      <c r="C866" s="15" t="s">
        <v>135</v>
      </c>
      <c r="D866" s="15" t="s">
        <v>13</v>
      </c>
      <c r="E866" s="15" t="s">
        <v>54</v>
      </c>
      <c r="F866" s="13" t="s">
        <v>1476</v>
      </c>
      <c r="G866" s="16">
        <v>438.48</v>
      </c>
      <c r="H866" s="16">
        <v>0</v>
      </c>
      <c r="I866" s="16">
        <v>438.48</v>
      </c>
    </row>
    <row r="867" spans="1:9" s="17" customFormat="1" ht="36" customHeight="1">
      <c r="A867" s="13" t="s">
        <v>133</v>
      </c>
      <c r="B867" s="14" t="s">
        <v>134</v>
      </c>
      <c r="C867" s="15" t="s">
        <v>135</v>
      </c>
      <c r="D867" s="15" t="s">
        <v>13</v>
      </c>
      <c r="E867" s="15" t="s">
        <v>54</v>
      </c>
      <c r="F867" s="13" t="s">
        <v>1477</v>
      </c>
      <c r="G867" s="16">
        <v>285.04</v>
      </c>
      <c r="H867" s="16">
        <v>0</v>
      </c>
      <c r="I867" s="16">
        <v>285.04</v>
      </c>
    </row>
    <row r="868" spans="1:9" s="17" customFormat="1" ht="36" customHeight="1">
      <c r="A868" s="13" t="s">
        <v>133</v>
      </c>
      <c r="B868" s="14" t="s">
        <v>134</v>
      </c>
      <c r="C868" s="15" t="s">
        <v>135</v>
      </c>
      <c r="D868" s="15" t="s">
        <v>13</v>
      </c>
      <c r="E868" s="15" t="s">
        <v>54</v>
      </c>
      <c r="F868" s="13" t="s">
        <v>1478</v>
      </c>
      <c r="G868" s="16">
        <v>1315.44</v>
      </c>
      <c r="H868" s="16">
        <v>0</v>
      </c>
      <c r="I868" s="16">
        <v>1315.44</v>
      </c>
    </row>
    <row r="869" spans="1:9" s="17" customFormat="1" ht="36" customHeight="1">
      <c r="A869" s="13" t="s">
        <v>150</v>
      </c>
      <c r="B869" s="14">
        <v>29979036001031</v>
      </c>
      <c r="C869" s="15" t="s">
        <v>1479</v>
      </c>
      <c r="D869" s="15" t="s">
        <v>13</v>
      </c>
      <c r="E869" s="15" t="s">
        <v>54</v>
      </c>
      <c r="F869" s="13" t="s">
        <v>1480</v>
      </c>
      <c r="G869" s="16">
        <v>207.18</v>
      </c>
      <c r="H869" s="16">
        <v>0</v>
      </c>
      <c r="I869" s="16">
        <v>207.18</v>
      </c>
    </row>
    <row r="870" spans="1:9" s="17" customFormat="1" ht="36" customHeight="1">
      <c r="A870" s="13" t="s">
        <v>150</v>
      </c>
      <c r="B870" s="14">
        <v>29979036001031</v>
      </c>
      <c r="C870" s="15" t="s">
        <v>1479</v>
      </c>
      <c r="D870" s="15" t="s">
        <v>13</v>
      </c>
      <c r="E870" s="15" t="s">
        <v>54</v>
      </c>
      <c r="F870" s="13" t="s">
        <v>1481</v>
      </c>
      <c r="G870" s="16">
        <v>55.25</v>
      </c>
      <c r="H870" s="16">
        <v>0</v>
      </c>
      <c r="I870" s="16">
        <v>55.25</v>
      </c>
    </row>
    <row r="871" spans="1:9" s="17" customFormat="1" ht="36" customHeight="1">
      <c r="A871" s="13" t="s">
        <v>133</v>
      </c>
      <c r="B871" s="14" t="s">
        <v>134</v>
      </c>
      <c r="C871" s="15" t="s">
        <v>135</v>
      </c>
      <c r="D871" s="15" t="s">
        <v>13</v>
      </c>
      <c r="E871" s="15" t="s">
        <v>54</v>
      </c>
      <c r="F871" s="13" t="s">
        <v>1482</v>
      </c>
      <c r="G871" s="16">
        <v>263.09000000000003</v>
      </c>
      <c r="H871" s="16">
        <v>0</v>
      </c>
      <c r="I871" s="16">
        <v>263.09000000000003</v>
      </c>
    </row>
    <row r="872" spans="1:9" s="17" customFormat="1" ht="36" customHeight="1">
      <c r="A872" s="13" t="s">
        <v>691</v>
      </c>
      <c r="B872" s="14">
        <v>34267336253</v>
      </c>
      <c r="C872" s="15" t="s">
        <v>593</v>
      </c>
      <c r="D872" s="15" t="s">
        <v>13</v>
      </c>
      <c r="E872" s="15" t="s">
        <v>54</v>
      </c>
      <c r="F872" s="13" t="s">
        <v>1483</v>
      </c>
      <c r="G872" s="16">
        <v>2169.4</v>
      </c>
      <c r="H872" s="16">
        <v>0</v>
      </c>
      <c r="I872" s="16">
        <v>2169.4</v>
      </c>
    </row>
    <row r="873" spans="1:9" s="17" customFormat="1" ht="36" customHeight="1">
      <c r="A873" s="13" t="s">
        <v>168</v>
      </c>
      <c r="B873" s="14">
        <v>34606483253</v>
      </c>
      <c r="C873" s="15" t="s">
        <v>593</v>
      </c>
      <c r="D873" s="15" t="s">
        <v>13</v>
      </c>
      <c r="E873" s="15" t="s">
        <v>54</v>
      </c>
      <c r="F873" s="13" t="s">
        <v>1484</v>
      </c>
      <c r="G873" s="16">
        <v>1446.27</v>
      </c>
      <c r="H873" s="16">
        <v>0</v>
      </c>
      <c r="I873" s="16">
        <v>1446.27</v>
      </c>
    </row>
    <row r="874" spans="1:9" s="17" customFormat="1" ht="54" customHeight="1">
      <c r="A874" s="13" t="s">
        <v>1485</v>
      </c>
      <c r="B874" s="14">
        <v>7187128000155</v>
      </c>
      <c r="C874" s="15" t="s">
        <v>1486</v>
      </c>
      <c r="D874" s="15" t="s">
        <v>32</v>
      </c>
      <c r="E874" s="15" t="s">
        <v>68</v>
      </c>
      <c r="F874" s="13" t="s">
        <v>1487</v>
      </c>
      <c r="G874" s="16">
        <v>18000</v>
      </c>
      <c r="H874" s="16">
        <v>0</v>
      </c>
      <c r="I874" s="16">
        <v>0</v>
      </c>
    </row>
    <row r="875" spans="1:9" s="17" customFormat="1" ht="72" customHeight="1">
      <c r="A875" s="13" t="s">
        <v>1178</v>
      </c>
      <c r="B875" s="14">
        <v>5730820000152</v>
      </c>
      <c r="C875" s="15" t="s">
        <v>1488</v>
      </c>
      <c r="D875" s="15" t="s">
        <v>32</v>
      </c>
      <c r="E875" s="15" t="s">
        <v>68</v>
      </c>
      <c r="F875" s="13" t="s">
        <v>1489</v>
      </c>
      <c r="G875" s="16">
        <v>2428.5</v>
      </c>
      <c r="H875" s="16">
        <v>0</v>
      </c>
      <c r="I875" s="16">
        <v>0</v>
      </c>
    </row>
    <row r="876" spans="1:9" s="17" customFormat="1" ht="72" customHeight="1">
      <c r="A876" s="13" t="s">
        <v>1490</v>
      </c>
      <c r="B876" s="14">
        <v>8848656000170</v>
      </c>
      <c r="C876" s="15" t="s">
        <v>1491</v>
      </c>
      <c r="D876" s="15" t="s">
        <v>13</v>
      </c>
      <c r="E876" s="15" t="s">
        <v>1030</v>
      </c>
      <c r="F876" s="13" t="s">
        <v>1492</v>
      </c>
      <c r="G876" s="16">
        <v>198</v>
      </c>
      <c r="H876" s="16">
        <v>0</v>
      </c>
      <c r="I876" s="16">
        <v>0</v>
      </c>
    </row>
    <row r="877" spans="1:9" s="17" customFormat="1" ht="126" customHeight="1">
      <c r="A877" s="13" t="s">
        <v>1493</v>
      </c>
      <c r="B877" s="14">
        <v>9391365000169</v>
      </c>
      <c r="C877" s="15" t="s">
        <v>1494</v>
      </c>
      <c r="D877" s="15" t="s">
        <v>13</v>
      </c>
      <c r="E877" s="15" t="s">
        <v>18</v>
      </c>
      <c r="F877" s="13" t="s">
        <v>1495</v>
      </c>
      <c r="G877" s="16">
        <v>8940</v>
      </c>
      <c r="H877" s="16">
        <v>0</v>
      </c>
      <c r="I877" s="16">
        <v>8940</v>
      </c>
    </row>
    <row r="878" spans="1:9" s="17" customFormat="1" ht="72" customHeight="1">
      <c r="A878" s="13" t="s">
        <v>1460</v>
      </c>
      <c r="B878" s="14">
        <v>21775627000194</v>
      </c>
      <c r="C878" s="15" t="s">
        <v>1496</v>
      </c>
      <c r="D878" s="15" t="s">
        <v>13</v>
      </c>
      <c r="E878" s="15" t="s">
        <v>18</v>
      </c>
      <c r="F878" s="13" t="s">
        <v>1497</v>
      </c>
      <c r="G878" s="16">
        <v>5491.2</v>
      </c>
      <c r="H878" s="16">
        <v>0</v>
      </c>
      <c r="I878" s="16">
        <v>0</v>
      </c>
    </row>
    <row r="879" spans="1:9" s="17" customFormat="1" ht="90" customHeight="1">
      <c r="A879" s="13" t="s">
        <v>1493</v>
      </c>
      <c r="B879" s="14">
        <v>9391365000169</v>
      </c>
      <c r="C879" s="15" t="s">
        <v>1498</v>
      </c>
      <c r="D879" s="15" t="s">
        <v>32</v>
      </c>
      <c r="E879" s="15" t="s">
        <v>18</v>
      </c>
      <c r="F879" s="13" t="s">
        <v>1499</v>
      </c>
      <c r="G879" s="16">
        <v>7280</v>
      </c>
      <c r="H879" s="151">
        <v>7280</v>
      </c>
      <c r="I879" s="151">
        <v>7280</v>
      </c>
    </row>
    <row r="880" spans="1:9" s="17" customFormat="1" ht="36" customHeight="1">
      <c r="A880" s="13" t="s">
        <v>123</v>
      </c>
      <c r="B880" s="14">
        <v>4153748000185</v>
      </c>
      <c r="C880" s="15" t="s">
        <v>1500</v>
      </c>
      <c r="D880" s="15" t="s">
        <v>13</v>
      </c>
      <c r="E880" s="15" t="s">
        <v>54</v>
      </c>
      <c r="F880" s="13" t="s">
        <v>1501</v>
      </c>
      <c r="G880" s="16">
        <v>154.55</v>
      </c>
      <c r="H880" s="16">
        <v>0</v>
      </c>
      <c r="I880" s="16">
        <v>154.55</v>
      </c>
    </row>
    <row r="881" spans="1:9" s="17" customFormat="1" ht="36" customHeight="1">
      <c r="A881" s="13" t="s">
        <v>625</v>
      </c>
      <c r="B881" s="14">
        <v>23980958272</v>
      </c>
      <c r="C881" s="15" t="s">
        <v>593</v>
      </c>
      <c r="D881" s="15" t="s">
        <v>13</v>
      </c>
      <c r="E881" s="15" t="s">
        <v>54</v>
      </c>
      <c r="F881" s="13" t="s">
        <v>1502</v>
      </c>
      <c r="G881" s="16">
        <v>957.48</v>
      </c>
      <c r="H881" s="16">
        <v>0</v>
      </c>
      <c r="I881" s="16">
        <v>957.48</v>
      </c>
    </row>
    <row r="882" spans="1:9" s="17" customFormat="1" ht="54" customHeight="1">
      <c r="A882" s="13" t="s">
        <v>123</v>
      </c>
      <c r="B882" s="14">
        <v>4153748000185</v>
      </c>
      <c r="C882" s="15" t="s">
        <v>1503</v>
      </c>
      <c r="D882" s="15" t="s">
        <v>13</v>
      </c>
      <c r="E882" s="15" t="s">
        <v>54</v>
      </c>
      <c r="F882" s="13" t="s">
        <v>1504</v>
      </c>
      <c r="G882" s="16">
        <v>1391218.2</v>
      </c>
      <c r="H882" s="16">
        <v>0</v>
      </c>
      <c r="I882" s="16">
        <v>1391218.2</v>
      </c>
    </row>
    <row r="883" spans="1:9" s="17" customFormat="1" ht="72" customHeight="1">
      <c r="A883" s="13" t="s">
        <v>133</v>
      </c>
      <c r="B883" s="14" t="s">
        <v>134</v>
      </c>
      <c r="C883" s="15" t="s">
        <v>1505</v>
      </c>
      <c r="D883" s="15" t="s">
        <v>13</v>
      </c>
      <c r="E883" s="15" t="s">
        <v>54</v>
      </c>
      <c r="F883" s="13" t="s">
        <v>1506</v>
      </c>
      <c r="G883" s="16">
        <v>57238.92</v>
      </c>
      <c r="H883" s="16">
        <v>0</v>
      </c>
      <c r="I883" s="16">
        <v>57238.92</v>
      </c>
    </row>
    <row r="884" spans="1:9" s="17" customFormat="1" ht="90" customHeight="1">
      <c r="A884" s="13" t="s">
        <v>133</v>
      </c>
      <c r="B884" s="14" t="s">
        <v>134</v>
      </c>
      <c r="C884" s="15" t="s">
        <v>1507</v>
      </c>
      <c r="D884" s="15" t="s">
        <v>13</v>
      </c>
      <c r="E884" s="15" t="s">
        <v>54</v>
      </c>
      <c r="F884" s="13" t="s">
        <v>1508</v>
      </c>
      <c r="G884" s="16">
        <v>62761.08</v>
      </c>
      <c r="H884" s="16">
        <v>0</v>
      </c>
      <c r="I884" s="16">
        <v>62761.08</v>
      </c>
    </row>
    <row r="885" spans="1:9" s="17" customFormat="1" ht="54" customHeight="1">
      <c r="A885" s="13" t="s">
        <v>530</v>
      </c>
      <c r="B885" s="14">
        <v>40432544000147</v>
      </c>
      <c r="C885" s="15" t="s">
        <v>1509</v>
      </c>
      <c r="D885" s="15" t="s">
        <v>13</v>
      </c>
      <c r="E885" s="15" t="s">
        <v>54</v>
      </c>
      <c r="F885" s="13" t="s">
        <v>1510</v>
      </c>
      <c r="G885" s="16">
        <v>5.92</v>
      </c>
      <c r="H885" s="16">
        <v>0</v>
      </c>
      <c r="I885" s="16">
        <v>5.92</v>
      </c>
    </row>
    <row r="886" spans="1:9" s="17" customFormat="1" ht="54" customHeight="1">
      <c r="A886" s="13" t="s">
        <v>530</v>
      </c>
      <c r="B886" s="14">
        <v>40432544000147</v>
      </c>
      <c r="C886" s="15" t="s">
        <v>1511</v>
      </c>
      <c r="D886" s="15" t="s">
        <v>13</v>
      </c>
      <c r="E886" s="15" t="s">
        <v>54</v>
      </c>
      <c r="F886" s="13" t="s">
        <v>1512</v>
      </c>
      <c r="G886" s="16">
        <v>209.17</v>
      </c>
      <c r="H886" s="16">
        <v>0</v>
      </c>
      <c r="I886" s="16">
        <v>209.17</v>
      </c>
    </row>
    <row r="887" spans="1:9" s="17" customFormat="1" ht="72" customHeight="1">
      <c r="A887" s="13" t="s">
        <v>530</v>
      </c>
      <c r="B887" s="14">
        <v>40432544000147</v>
      </c>
      <c r="C887" s="15" t="s">
        <v>1513</v>
      </c>
      <c r="D887" s="15" t="s">
        <v>13</v>
      </c>
      <c r="E887" s="15" t="s">
        <v>54</v>
      </c>
      <c r="F887" s="13" t="s">
        <v>1514</v>
      </c>
      <c r="G887" s="16">
        <v>95.99</v>
      </c>
      <c r="H887" s="16">
        <v>0</v>
      </c>
      <c r="I887" s="16">
        <v>95.99</v>
      </c>
    </row>
    <row r="888" spans="1:9" s="17" customFormat="1" ht="72" customHeight="1">
      <c r="A888" s="13" t="s">
        <v>530</v>
      </c>
      <c r="B888" s="14">
        <v>40432544000147</v>
      </c>
      <c r="C888" s="15" t="s">
        <v>1515</v>
      </c>
      <c r="D888" s="15" t="s">
        <v>13</v>
      </c>
      <c r="E888" s="15" t="s">
        <v>54</v>
      </c>
      <c r="F888" s="13" t="s">
        <v>1516</v>
      </c>
      <c r="G888" s="16">
        <v>12.18</v>
      </c>
      <c r="H888" s="16">
        <v>0</v>
      </c>
      <c r="I888" s="16">
        <v>12.18</v>
      </c>
    </row>
    <row r="889" spans="1:9" s="17" customFormat="1" ht="72" customHeight="1">
      <c r="A889" s="13" t="s">
        <v>530</v>
      </c>
      <c r="B889" s="14">
        <v>40432544000147</v>
      </c>
      <c r="C889" s="15" t="s">
        <v>1517</v>
      </c>
      <c r="D889" s="15" t="s">
        <v>13</v>
      </c>
      <c r="E889" s="15" t="s">
        <v>54</v>
      </c>
      <c r="F889" s="13" t="s">
        <v>1518</v>
      </c>
      <c r="G889" s="16">
        <v>6.37</v>
      </c>
      <c r="H889" s="16">
        <v>0</v>
      </c>
      <c r="I889" s="16">
        <v>6.37</v>
      </c>
    </row>
    <row r="890" spans="1:9" s="17" customFormat="1" ht="36" customHeight="1">
      <c r="A890" s="13" t="s">
        <v>133</v>
      </c>
      <c r="B890" s="14" t="s">
        <v>134</v>
      </c>
      <c r="C890" s="15" t="s">
        <v>1519</v>
      </c>
      <c r="D890" s="15" t="s">
        <v>13</v>
      </c>
      <c r="E890" s="15" t="s">
        <v>54</v>
      </c>
      <c r="F890" s="13" t="s">
        <v>1520</v>
      </c>
      <c r="G890" s="16">
        <v>588636.08</v>
      </c>
      <c r="H890" s="16">
        <v>0</v>
      </c>
      <c r="I890" s="16">
        <v>588636.08</v>
      </c>
    </row>
    <row r="891" spans="1:9" s="17" customFormat="1" ht="72" customHeight="1">
      <c r="A891" s="13" t="s">
        <v>869</v>
      </c>
      <c r="B891" s="14">
        <v>84111020000120</v>
      </c>
      <c r="C891" s="15" t="s">
        <v>1521</v>
      </c>
      <c r="D891" s="15" t="s">
        <v>32</v>
      </c>
      <c r="E891" s="15" t="s">
        <v>68</v>
      </c>
      <c r="F891" s="13" t="s">
        <v>1522</v>
      </c>
      <c r="G891" s="16">
        <v>1147.5</v>
      </c>
      <c r="H891" s="16">
        <v>0</v>
      </c>
      <c r="I891" s="16">
        <v>0</v>
      </c>
    </row>
    <row r="892" spans="1:9" s="17" customFormat="1" ht="54" customHeight="1">
      <c r="A892" s="13" t="s">
        <v>560</v>
      </c>
      <c r="B892" s="14">
        <v>10855056000181</v>
      </c>
      <c r="C892" s="15" t="s">
        <v>1523</v>
      </c>
      <c r="D892" s="15" t="s">
        <v>32</v>
      </c>
      <c r="E892" s="15" t="s">
        <v>68</v>
      </c>
      <c r="F892" s="13" t="s">
        <v>1524</v>
      </c>
      <c r="G892" s="16">
        <v>1301.1000000000001</v>
      </c>
      <c r="H892" s="16">
        <v>0</v>
      </c>
      <c r="I892" s="16">
        <v>1301.1000000000001</v>
      </c>
    </row>
    <row r="893" spans="1:9" s="17" customFormat="1" ht="54" customHeight="1">
      <c r="A893" s="13" t="s">
        <v>545</v>
      </c>
      <c r="B893" s="14">
        <v>29652891000142</v>
      </c>
      <c r="C893" s="15" t="s">
        <v>1525</v>
      </c>
      <c r="D893" s="15" t="s">
        <v>32</v>
      </c>
      <c r="E893" s="15" t="s">
        <v>68</v>
      </c>
      <c r="F893" s="13" t="s">
        <v>1526</v>
      </c>
      <c r="G893" s="16">
        <v>2136.9900000000002</v>
      </c>
      <c r="H893" s="16">
        <v>0</v>
      </c>
      <c r="I893" s="16">
        <v>0</v>
      </c>
    </row>
    <row r="894" spans="1:9" s="17" customFormat="1" ht="54" customHeight="1">
      <c r="A894" s="13" t="s">
        <v>560</v>
      </c>
      <c r="B894" s="14">
        <v>10855056000181</v>
      </c>
      <c r="C894" s="15" t="s">
        <v>1527</v>
      </c>
      <c r="D894" s="15" t="s">
        <v>32</v>
      </c>
      <c r="E894" s="15" t="s">
        <v>68</v>
      </c>
      <c r="F894" s="13" t="s">
        <v>1528</v>
      </c>
      <c r="G894" s="16">
        <v>816.2</v>
      </c>
      <c r="H894" s="16">
        <v>0</v>
      </c>
      <c r="I894" s="16">
        <v>0</v>
      </c>
    </row>
    <row r="895" spans="1:9" s="17" customFormat="1" ht="72" customHeight="1">
      <c r="A895" s="13" t="s">
        <v>530</v>
      </c>
      <c r="B895" s="14">
        <v>40432544000147</v>
      </c>
      <c r="C895" s="15" t="s">
        <v>1529</v>
      </c>
      <c r="D895" s="15" t="s">
        <v>13</v>
      </c>
      <c r="E895" s="15" t="s">
        <v>54</v>
      </c>
      <c r="F895" s="13" t="s">
        <v>1530</v>
      </c>
      <c r="G895" s="16">
        <v>10.79</v>
      </c>
      <c r="H895" s="16">
        <v>0</v>
      </c>
      <c r="I895" s="16">
        <v>10.79</v>
      </c>
    </row>
    <row r="896" spans="1:9" s="17" customFormat="1" ht="72" customHeight="1">
      <c r="A896" s="13" t="s">
        <v>530</v>
      </c>
      <c r="B896" s="14">
        <v>40432544000147</v>
      </c>
      <c r="C896" s="15" t="s">
        <v>1531</v>
      </c>
      <c r="D896" s="15" t="s">
        <v>13</v>
      </c>
      <c r="E896" s="15" t="s">
        <v>54</v>
      </c>
      <c r="F896" s="13" t="s">
        <v>1532</v>
      </c>
      <c r="G896" s="16">
        <v>28.23</v>
      </c>
      <c r="H896" s="16">
        <v>0</v>
      </c>
      <c r="I896" s="16">
        <v>28.23</v>
      </c>
    </row>
    <row r="897" spans="1:9" s="17" customFormat="1" ht="54" customHeight="1">
      <c r="A897" s="13" t="s">
        <v>655</v>
      </c>
      <c r="B897" s="14">
        <v>4406195000125</v>
      </c>
      <c r="C897" s="15" t="s">
        <v>1533</v>
      </c>
      <c r="D897" s="15" t="s">
        <v>13</v>
      </c>
      <c r="E897" s="15" t="s">
        <v>54</v>
      </c>
      <c r="F897" s="13" t="s">
        <v>1534</v>
      </c>
      <c r="G897" s="16">
        <v>428.19</v>
      </c>
      <c r="H897" s="16">
        <v>0</v>
      </c>
      <c r="I897" s="16">
        <v>428.19</v>
      </c>
    </row>
    <row r="898" spans="1:9" s="17" customFormat="1" ht="72" customHeight="1">
      <c r="A898" s="13" t="s">
        <v>530</v>
      </c>
      <c r="B898" s="14">
        <v>40432544000147</v>
      </c>
      <c r="C898" s="15" t="s">
        <v>1535</v>
      </c>
      <c r="D898" s="15" t="s">
        <v>13</v>
      </c>
      <c r="E898" s="15" t="s">
        <v>54</v>
      </c>
      <c r="F898" s="13" t="s">
        <v>1536</v>
      </c>
      <c r="G898" s="16">
        <v>125.12</v>
      </c>
      <c r="H898" s="16">
        <v>0</v>
      </c>
      <c r="I898" s="16">
        <v>125.12</v>
      </c>
    </row>
    <row r="899" spans="1:9" s="17" customFormat="1" ht="36" customHeight="1">
      <c r="A899" s="13" t="s">
        <v>123</v>
      </c>
      <c r="B899" s="14">
        <v>4153748000185</v>
      </c>
      <c r="C899" s="15" t="s">
        <v>1537</v>
      </c>
      <c r="D899" s="15" t="s">
        <v>13</v>
      </c>
      <c r="E899" s="15" t="s">
        <v>54</v>
      </c>
      <c r="F899" s="13" t="s">
        <v>1538</v>
      </c>
      <c r="G899" s="16">
        <v>6568.17</v>
      </c>
      <c r="H899" s="16">
        <v>0</v>
      </c>
      <c r="I899" s="16">
        <v>6568.17</v>
      </c>
    </row>
    <row r="900" spans="1:9" s="17" customFormat="1" ht="72" customHeight="1">
      <c r="A900" s="13" t="s">
        <v>530</v>
      </c>
      <c r="B900" s="14">
        <v>40432544000147</v>
      </c>
      <c r="C900" s="15" t="s">
        <v>1539</v>
      </c>
      <c r="D900" s="15" t="s">
        <v>13</v>
      </c>
      <c r="E900" s="15" t="s">
        <v>54</v>
      </c>
      <c r="F900" s="13" t="s">
        <v>1540</v>
      </c>
      <c r="G900" s="16">
        <v>57.25</v>
      </c>
      <c r="H900" s="16">
        <v>0</v>
      </c>
      <c r="I900" s="16">
        <v>57.25</v>
      </c>
    </row>
    <row r="901" spans="1:9" s="17" customFormat="1" ht="36" customHeight="1">
      <c r="A901" s="13" t="s">
        <v>1298</v>
      </c>
      <c r="B901" s="14">
        <v>31968260234</v>
      </c>
      <c r="C901" s="15" t="s">
        <v>593</v>
      </c>
      <c r="D901" s="15" t="s">
        <v>13</v>
      </c>
      <c r="E901" s="15" t="s">
        <v>54</v>
      </c>
      <c r="F901" s="13" t="s">
        <v>1541</v>
      </c>
      <c r="G901" s="16">
        <v>1446.27</v>
      </c>
      <c r="H901" s="16">
        <v>0</v>
      </c>
      <c r="I901" s="16">
        <v>1446.27</v>
      </c>
    </row>
    <row r="902" spans="1:9" s="17" customFormat="1" ht="36" customHeight="1">
      <c r="A902" s="13" t="s">
        <v>691</v>
      </c>
      <c r="B902" s="14">
        <v>34267336253</v>
      </c>
      <c r="C902" s="15" t="s">
        <v>593</v>
      </c>
      <c r="D902" s="15" t="s">
        <v>13</v>
      </c>
      <c r="E902" s="15" t="s">
        <v>54</v>
      </c>
      <c r="F902" s="13" t="s">
        <v>1542</v>
      </c>
      <c r="G902" s="16">
        <v>2169.4</v>
      </c>
      <c r="H902" s="16">
        <v>0</v>
      </c>
      <c r="I902" s="16">
        <v>2169.4</v>
      </c>
    </row>
    <row r="903" spans="1:9" s="17" customFormat="1" ht="72" customHeight="1">
      <c r="A903" s="13" t="s">
        <v>1543</v>
      </c>
      <c r="B903" s="14">
        <v>21425192000158</v>
      </c>
      <c r="C903" s="15" t="s">
        <v>1544</v>
      </c>
      <c r="D903" s="15" t="s">
        <v>13</v>
      </c>
      <c r="E903" s="15" t="s">
        <v>54</v>
      </c>
      <c r="F903" s="13" t="s">
        <v>1545</v>
      </c>
      <c r="G903" s="16">
        <v>158680</v>
      </c>
      <c r="H903" s="151">
        <v>158680</v>
      </c>
      <c r="I903" s="151">
        <v>158680</v>
      </c>
    </row>
    <row r="904" spans="1:9" s="17" customFormat="1" ht="108" customHeight="1">
      <c r="A904" s="13" t="s">
        <v>1546</v>
      </c>
      <c r="B904" s="14">
        <v>19120614000135</v>
      </c>
      <c r="C904" s="15" t="s">
        <v>1547</v>
      </c>
      <c r="D904" s="15" t="s">
        <v>13</v>
      </c>
      <c r="E904" s="15" t="s">
        <v>18</v>
      </c>
      <c r="F904" s="13" t="s">
        <v>1548</v>
      </c>
      <c r="G904" s="16">
        <v>3300</v>
      </c>
      <c r="H904" s="16">
        <v>0</v>
      </c>
      <c r="I904" s="16">
        <v>0</v>
      </c>
    </row>
    <row r="905" spans="1:9" s="17" customFormat="1" ht="54" customHeight="1">
      <c r="A905" s="13" t="s">
        <v>1096</v>
      </c>
      <c r="B905" s="14">
        <v>5610079000196</v>
      </c>
      <c r="C905" s="15" t="s">
        <v>1549</v>
      </c>
      <c r="D905" s="15" t="s">
        <v>13</v>
      </c>
      <c r="E905" s="15" t="s">
        <v>54</v>
      </c>
      <c r="F905" s="13" t="s">
        <v>1550</v>
      </c>
      <c r="G905" s="16">
        <v>186.23</v>
      </c>
      <c r="H905" s="16">
        <v>0</v>
      </c>
      <c r="I905" s="16">
        <v>186.23</v>
      </c>
    </row>
    <row r="906" spans="1:9" s="17" customFormat="1" ht="108" customHeight="1">
      <c r="A906" s="13" t="s">
        <v>1430</v>
      </c>
      <c r="B906" s="14">
        <v>28388146000175</v>
      </c>
      <c r="C906" s="15" t="s">
        <v>1551</v>
      </c>
      <c r="D906" s="15" t="s">
        <v>32</v>
      </c>
      <c r="E906" s="15" t="s">
        <v>68</v>
      </c>
      <c r="F906" s="13" t="s">
        <v>1552</v>
      </c>
      <c r="G906" s="16">
        <v>1764</v>
      </c>
      <c r="H906" s="16">
        <v>0</v>
      </c>
      <c r="I906" s="16">
        <v>1764</v>
      </c>
    </row>
    <row r="907" spans="1:9" s="17" customFormat="1" ht="54" customHeight="1">
      <c r="A907" s="13" t="s">
        <v>560</v>
      </c>
      <c r="B907" s="14">
        <v>10855056000181</v>
      </c>
      <c r="C907" s="15" t="s">
        <v>1553</v>
      </c>
      <c r="D907" s="15" t="s">
        <v>32</v>
      </c>
      <c r="E907" s="15" t="s">
        <v>68</v>
      </c>
      <c r="F907" s="13" t="s">
        <v>1554</v>
      </c>
      <c r="G907" s="16">
        <v>550</v>
      </c>
      <c r="H907" s="16">
        <v>0</v>
      </c>
      <c r="I907" s="16">
        <v>550</v>
      </c>
    </row>
    <row r="908" spans="1:9" s="17" customFormat="1" ht="72" customHeight="1">
      <c r="A908" s="13" t="s">
        <v>869</v>
      </c>
      <c r="B908" s="14">
        <v>84111020000120</v>
      </c>
      <c r="C908" s="15" t="s">
        <v>1555</v>
      </c>
      <c r="D908" s="15" t="s">
        <v>32</v>
      </c>
      <c r="E908" s="15" t="s">
        <v>68</v>
      </c>
      <c r="F908" s="13" t="s">
        <v>1556</v>
      </c>
      <c r="G908" s="16">
        <v>1795</v>
      </c>
      <c r="H908" s="16">
        <v>0</v>
      </c>
      <c r="I908" s="16">
        <v>0</v>
      </c>
    </row>
    <row r="909" spans="1:9" s="17" customFormat="1" ht="108" customHeight="1">
      <c r="A909" s="13" t="s">
        <v>1557</v>
      </c>
      <c r="B909" s="14">
        <v>84655323000103</v>
      </c>
      <c r="C909" s="15" t="s">
        <v>1558</v>
      </c>
      <c r="D909" s="15" t="s">
        <v>32</v>
      </c>
      <c r="E909" s="15" t="s">
        <v>18</v>
      </c>
      <c r="F909" s="13" t="s">
        <v>1559</v>
      </c>
      <c r="G909" s="16">
        <v>2246</v>
      </c>
      <c r="H909" s="16">
        <v>0</v>
      </c>
      <c r="I909" s="16">
        <v>2246</v>
      </c>
    </row>
    <row r="910" spans="1:9" s="17" customFormat="1" ht="126" customHeight="1">
      <c r="A910" s="13" t="s">
        <v>1560</v>
      </c>
      <c r="B910" s="14">
        <v>37247119000173</v>
      </c>
      <c r="C910" s="15" t="s">
        <v>1561</v>
      </c>
      <c r="D910" s="15" t="s">
        <v>13</v>
      </c>
      <c r="E910" s="15" t="s">
        <v>18</v>
      </c>
      <c r="F910" s="13" t="s">
        <v>1562</v>
      </c>
      <c r="G910" s="16">
        <v>8970</v>
      </c>
      <c r="H910" s="16">
        <v>0</v>
      </c>
      <c r="I910" s="16">
        <v>8970</v>
      </c>
    </row>
    <row r="911" spans="1:9" s="17" customFormat="1" ht="126" customHeight="1">
      <c r="A911" s="13" t="s">
        <v>1563</v>
      </c>
      <c r="B911" s="14">
        <v>1642507000101</v>
      </c>
      <c r="C911" s="15" t="s">
        <v>1564</v>
      </c>
      <c r="D911" s="15" t="s">
        <v>13</v>
      </c>
      <c r="E911" s="15" t="s">
        <v>18</v>
      </c>
      <c r="F911" s="13" t="s">
        <v>1565</v>
      </c>
      <c r="G911" s="16">
        <v>3979</v>
      </c>
      <c r="H911" s="151">
        <v>3979</v>
      </c>
      <c r="I911" s="151">
        <v>3979</v>
      </c>
    </row>
    <row r="912" spans="1:9" s="17" customFormat="1" ht="36" customHeight="1">
      <c r="A912" s="13" t="s">
        <v>123</v>
      </c>
      <c r="B912" s="14">
        <v>4153748000185</v>
      </c>
      <c r="C912" s="15" t="s">
        <v>1566</v>
      </c>
      <c r="D912" s="15" t="s">
        <v>13</v>
      </c>
      <c r="E912" s="15" t="s">
        <v>54</v>
      </c>
      <c r="F912" s="13" t="s">
        <v>1567</v>
      </c>
      <c r="G912" s="16">
        <v>1468.18</v>
      </c>
      <c r="H912" s="16">
        <v>0</v>
      </c>
      <c r="I912" s="16">
        <v>1468.18</v>
      </c>
    </row>
    <row r="913" spans="1:9" s="17" customFormat="1" ht="36" customHeight="1">
      <c r="A913" s="13" t="s">
        <v>625</v>
      </c>
      <c r="B913" s="14">
        <v>23980958272</v>
      </c>
      <c r="C913" s="15" t="s">
        <v>593</v>
      </c>
      <c r="D913" s="15" t="s">
        <v>13</v>
      </c>
      <c r="E913" s="15" t="s">
        <v>54</v>
      </c>
      <c r="F913" s="13" t="s">
        <v>1568</v>
      </c>
      <c r="G913" s="16">
        <v>1914.96</v>
      </c>
      <c r="H913" s="16">
        <v>0</v>
      </c>
      <c r="I913" s="16">
        <v>1914.96</v>
      </c>
    </row>
    <row r="914" spans="1:9" s="17" customFormat="1" ht="36" customHeight="1">
      <c r="A914" s="13" t="s">
        <v>133</v>
      </c>
      <c r="B914" s="14" t="s">
        <v>134</v>
      </c>
      <c r="C914" s="15" t="s">
        <v>190</v>
      </c>
      <c r="D914" s="15" t="s">
        <v>13</v>
      </c>
      <c r="E914" s="15" t="s">
        <v>54</v>
      </c>
      <c r="F914" s="13" t="s">
        <v>1569</v>
      </c>
      <c r="G914" s="16">
        <v>15000</v>
      </c>
      <c r="H914" s="16">
        <v>0</v>
      </c>
      <c r="I914" s="16">
        <v>15000</v>
      </c>
    </row>
    <row r="915" spans="1:9" s="17" customFormat="1" ht="36" customHeight="1">
      <c r="A915" s="13" t="s">
        <v>133</v>
      </c>
      <c r="B915" s="14" t="s">
        <v>134</v>
      </c>
      <c r="C915" s="15" t="s">
        <v>192</v>
      </c>
      <c r="D915" s="15" t="s">
        <v>13</v>
      </c>
      <c r="E915" s="15" t="s">
        <v>54</v>
      </c>
      <c r="F915" s="13" t="s">
        <v>1570</v>
      </c>
      <c r="G915" s="16">
        <v>2500</v>
      </c>
      <c r="H915" s="16">
        <v>0</v>
      </c>
      <c r="I915" s="16">
        <v>2500</v>
      </c>
    </row>
    <row r="916" spans="1:9" s="17" customFormat="1" ht="36" customHeight="1">
      <c r="A916" s="13" t="s">
        <v>133</v>
      </c>
      <c r="B916" s="14" t="s">
        <v>134</v>
      </c>
      <c r="C916" s="15" t="s">
        <v>192</v>
      </c>
      <c r="D916" s="15" t="s">
        <v>13</v>
      </c>
      <c r="E916" s="15" t="s">
        <v>54</v>
      </c>
      <c r="F916" s="13" t="s">
        <v>1571</v>
      </c>
      <c r="G916" s="16">
        <v>2499.9900000000002</v>
      </c>
      <c r="H916" s="16">
        <v>0</v>
      </c>
      <c r="I916" s="16">
        <v>2499.9900000000002</v>
      </c>
    </row>
    <row r="917" spans="1:9" s="17" customFormat="1" ht="36" customHeight="1">
      <c r="A917" s="13" t="s">
        <v>133</v>
      </c>
      <c r="B917" s="14" t="s">
        <v>134</v>
      </c>
      <c r="C917" s="15" t="s">
        <v>192</v>
      </c>
      <c r="D917" s="15" t="s">
        <v>13</v>
      </c>
      <c r="E917" s="15" t="s">
        <v>54</v>
      </c>
      <c r="F917" s="13" t="s">
        <v>1572</v>
      </c>
      <c r="G917" s="16">
        <v>4444.400000000001</v>
      </c>
      <c r="H917" s="16">
        <v>0</v>
      </c>
      <c r="I917" s="16">
        <v>4444.400000000001</v>
      </c>
    </row>
    <row r="918" spans="1:9" s="17" customFormat="1" ht="36" customHeight="1">
      <c r="A918" s="13" t="s">
        <v>133</v>
      </c>
      <c r="B918" s="14" t="s">
        <v>134</v>
      </c>
      <c r="C918" s="15" t="s">
        <v>192</v>
      </c>
      <c r="D918" s="15" t="s">
        <v>13</v>
      </c>
      <c r="E918" s="15" t="s">
        <v>54</v>
      </c>
      <c r="F918" s="13" t="s">
        <v>1573</v>
      </c>
      <c r="G918" s="16">
        <v>4999.9800000000005</v>
      </c>
      <c r="H918" s="16">
        <v>0</v>
      </c>
      <c r="I918" s="16">
        <v>4999.9800000000005</v>
      </c>
    </row>
    <row r="919" spans="1:9" s="17" customFormat="1" ht="36" customHeight="1">
      <c r="A919" s="13" t="s">
        <v>133</v>
      </c>
      <c r="B919" s="14" t="s">
        <v>134</v>
      </c>
      <c r="C919" s="15" t="s">
        <v>192</v>
      </c>
      <c r="D919" s="15" t="s">
        <v>13</v>
      </c>
      <c r="E919" s="15" t="s">
        <v>54</v>
      </c>
      <c r="F919" s="13" t="s">
        <v>1574</v>
      </c>
      <c r="G919" s="16">
        <v>5000</v>
      </c>
      <c r="H919" s="16">
        <v>0</v>
      </c>
      <c r="I919" s="16">
        <v>5000</v>
      </c>
    </row>
    <row r="920" spans="1:9" s="17" customFormat="1" ht="36" customHeight="1">
      <c r="A920" s="13" t="s">
        <v>133</v>
      </c>
      <c r="B920" s="14" t="s">
        <v>134</v>
      </c>
      <c r="C920" s="15" t="s">
        <v>192</v>
      </c>
      <c r="D920" s="15" t="s">
        <v>13</v>
      </c>
      <c r="E920" s="15" t="s">
        <v>54</v>
      </c>
      <c r="F920" s="13" t="s">
        <v>1575</v>
      </c>
      <c r="G920" s="16">
        <v>2500</v>
      </c>
      <c r="H920" s="16">
        <v>0</v>
      </c>
      <c r="I920" s="16">
        <v>2500</v>
      </c>
    </row>
    <row r="921" spans="1:9" s="17" customFormat="1" ht="36" customHeight="1">
      <c r="A921" s="13" t="s">
        <v>133</v>
      </c>
      <c r="B921" s="14" t="s">
        <v>134</v>
      </c>
      <c r="C921" s="15" t="s">
        <v>192</v>
      </c>
      <c r="D921" s="15" t="s">
        <v>13</v>
      </c>
      <c r="E921" s="15" t="s">
        <v>54</v>
      </c>
      <c r="F921" s="13" t="s">
        <v>1576</v>
      </c>
      <c r="G921" s="16">
        <v>4999.92</v>
      </c>
      <c r="H921" s="16">
        <v>0</v>
      </c>
      <c r="I921" s="16">
        <v>4999.92</v>
      </c>
    </row>
    <row r="922" spans="1:9" s="17" customFormat="1" ht="36" customHeight="1">
      <c r="A922" s="13" t="s">
        <v>133</v>
      </c>
      <c r="B922" s="14" t="s">
        <v>134</v>
      </c>
      <c r="C922" s="15" t="s">
        <v>192</v>
      </c>
      <c r="D922" s="15" t="s">
        <v>13</v>
      </c>
      <c r="E922" s="15" t="s">
        <v>54</v>
      </c>
      <c r="F922" s="13" t="s">
        <v>1577</v>
      </c>
      <c r="G922" s="16">
        <v>2499.9900000000002</v>
      </c>
      <c r="H922" s="16">
        <v>0</v>
      </c>
      <c r="I922" s="16">
        <v>2499.9900000000002</v>
      </c>
    </row>
    <row r="923" spans="1:9" s="17" customFormat="1" ht="36" customHeight="1">
      <c r="A923" s="13" t="s">
        <v>133</v>
      </c>
      <c r="B923" s="14" t="s">
        <v>134</v>
      </c>
      <c r="C923" s="15" t="s">
        <v>135</v>
      </c>
      <c r="D923" s="15" t="s">
        <v>13</v>
      </c>
      <c r="E923" s="15" t="s">
        <v>54</v>
      </c>
      <c r="F923" s="13" t="s">
        <v>1578</v>
      </c>
      <c r="G923" s="16">
        <v>26000</v>
      </c>
      <c r="H923" s="16">
        <v>0</v>
      </c>
      <c r="I923" s="16">
        <v>26000</v>
      </c>
    </row>
    <row r="924" spans="1:9" s="17" customFormat="1" ht="36" customHeight="1">
      <c r="A924" s="13" t="s">
        <v>133</v>
      </c>
      <c r="B924" s="14" t="s">
        <v>134</v>
      </c>
      <c r="C924" s="15" t="s">
        <v>192</v>
      </c>
      <c r="D924" s="15" t="s">
        <v>13</v>
      </c>
      <c r="E924" s="15" t="s">
        <v>54</v>
      </c>
      <c r="F924" s="13" t="s">
        <v>1579</v>
      </c>
      <c r="G924" s="16">
        <v>5000</v>
      </c>
      <c r="H924" s="16">
        <v>0</v>
      </c>
      <c r="I924" s="16">
        <v>5000</v>
      </c>
    </row>
    <row r="925" spans="1:9" s="17" customFormat="1" ht="36" customHeight="1">
      <c r="A925" s="13" t="s">
        <v>133</v>
      </c>
      <c r="B925" s="14" t="s">
        <v>134</v>
      </c>
      <c r="C925" s="15" t="s">
        <v>192</v>
      </c>
      <c r="D925" s="15" t="s">
        <v>13</v>
      </c>
      <c r="E925" s="15" t="s">
        <v>54</v>
      </c>
      <c r="F925" s="13" t="s">
        <v>1580</v>
      </c>
      <c r="G925" s="16">
        <v>5000</v>
      </c>
      <c r="H925" s="16">
        <v>0</v>
      </c>
      <c r="I925" s="16">
        <v>5000</v>
      </c>
    </row>
    <row r="926" spans="1:9" s="17" customFormat="1" ht="36" customHeight="1">
      <c r="A926" s="13" t="s">
        <v>133</v>
      </c>
      <c r="B926" s="14" t="s">
        <v>134</v>
      </c>
      <c r="C926" s="15" t="s">
        <v>192</v>
      </c>
      <c r="D926" s="15" t="s">
        <v>13</v>
      </c>
      <c r="E926" s="15" t="s">
        <v>54</v>
      </c>
      <c r="F926" s="13" t="s">
        <v>1581</v>
      </c>
      <c r="G926" s="16">
        <v>5000</v>
      </c>
      <c r="H926" s="16">
        <v>0</v>
      </c>
      <c r="I926" s="16">
        <v>5000</v>
      </c>
    </row>
    <row r="927" spans="1:9" s="17" customFormat="1" ht="36" customHeight="1">
      <c r="A927" s="13" t="s">
        <v>133</v>
      </c>
      <c r="B927" s="14" t="s">
        <v>134</v>
      </c>
      <c r="C927" s="15" t="s">
        <v>135</v>
      </c>
      <c r="D927" s="15" t="s">
        <v>13</v>
      </c>
      <c r="E927" s="15" t="s">
        <v>54</v>
      </c>
      <c r="F927" s="13" t="s">
        <v>1582</v>
      </c>
      <c r="G927" s="16">
        <v>5427052.12</v>
      </c>
      <c r="H927" s="16">
        <v>0</v>
      </c>
      <c r="I927" s="16">
        <v>3006618.1</v>
      </c>
    </row>
    <row r="928" spans="1:9" s="17" customFormat="1" ht="36" customHeight="1">
      <c r="A928" s="13" t="s">
        <v>133</v>
      </c>
      <c r="B928" s="14" t="s">
        <v>134</v>
      </c>
      <c r="C928" s="15" t="s">
        <v>135</v>
      </c>
      <c r="D928" s="15" t="s">
        <v>13</v>
      </c>
      <c r="E928" s="15" t="s">
        <v>54</v>
      </c>
      <c r="F928" s="13" t="s">
        <v>1583</v>
      </c>
      <c r="G928" s="16">
        <v>4397391.06</v>
      </c>
      <c r="H928" s="16">
        <v>0</v>
      </c>
      <c r="I928" s="16">
        <v>4397391.06</v>
      </c>
    </row>
    <row r="929" spans="1:9" s="17" customFormat="1" ht="36" customHeight="1">
      <c r="A929" s="13" t="s">
        <v>133</v>
      </c>
      <c r="B929" s="14" t="s">
        <v>134</v>
      </c>
      <c r="C929" s="15" t="s">
        <v>135</v>
      </c>
      <c r="D929" s="15" t="s">
        <v>13</v>
      </c>
      <c r="E929" s="15" t="s">
        <v>54</v>
      </c>
      <c r="F929" s="13" t="s">
        <v>1584</v>
      </c>
      <c r="G929" s="16">
        <v>1126856.26</v>
      </c>
      <c r="H929" s="16">
        <v>0</v>
      </c>
      <c r="I929" s="16">
        <v>1126856.26</v>
      </c>
    </row>
    <row r="930" spans="1:9" s="17" customFormat="1" ht="36" customHeight="1">
      <c r="A930" s="13" t="s">
        <v>133</v>
      </c>
      <c r="B930" s="14" t="s">
        <v>134</v>
      </c>
      <c r="C930" s="15" t="s">
        <v>135</v>
      </c>
      <c r="D930" s="15" t="s">
        <v>13</v>
      </c>
      <c r="E930" s="15" t="s">
        <v>54</v>
      </c>
      <c r="F930" s="13" t="s">
        <v>1585</v>
      </c>
      <c r="G930" s="16">
        <v>1073864.56</v>
      </c>
      <c r="H930" s="16">
        <v>0</v>
      </c>
      <c r="I930" s="16">
        <v>1073864.56</v>
      </c>
    </row>
    <row r="931" spans="1:9" s="17" customFormat="1" ht="36" customHeight="1">
      <c r="A931" s="13" t="s">
        <v>133</v>
      </c>
      <c r="B931" s="14" t="s">
        <v>134</v>
      </c>
      <c r="C931" s="15" t="s">
        <v>135</v>
      </c>
      <c r="D931" s="15" t="s">
        <v>13</v>
      </c>
      <c r="E931" s="15" t="s">
        <v>54</v>
      </c>
      <c r="F931" s="13" t="s">
        <v>1586</v>
      </c>
      <c r="G931" s="16">
        <v>267405.4</v>
      </c>
      <c r="H931" s="16">
        <v>0</v>
      </c>
      <c r="I931" s="16">
        <v>267405.4</v>
      </c>
    </row>
    <row r="932" spans="1:9" s="17" customFormat="1" ht="36" customHeight="1">
      <c r="A932" s="13" t="s">
        <v>133</v>
      </c>
      <c r="B932" s="14" t="s">
        <v>134</v>
      </c>
      <c r="C932" s="15" t="s">
        <v>135</v>
      </c>
      <c r="D932" s="15" t="s">
        <v>13</v>
      </c>
      <c r="E932" s="15" t="s">
        <v>54</v>
      </c>
      <c r="F932" s="13" t="s">
        <v>1587</v>
      </c>
      <c r="G932" s="16">
        <v>209840.75</v>
      </c>
      <c r="H932" s="16">
        <v>0</v>
      </c>
      <c r="I932" s="16">
        <v>209840.75</v>
      </c>
    </row>
    <row r="933" spans="1:9" s="17" customFormat="1" ht="36" customHeight="1">
      <c r="A933" s="13" t="s">
        <v>133</v>
      </c>
      <c r="B933" s="14" t="s">
        <v>134</v>
      </c>
      <c r="C933" s="15" t="s">
        <v>135</v>
      </c>
      <c r="D933" s="15" t="s">
        <v>13</v>
      </c>
      <c r="E933" s="15" t="s">
        <v>54</v>
      </c>
      <c r="F933" s="13" t="s">
        <v>1588</v>
      </c>
      <c r="G933" s="16">
        <v>101301.07</v>
      </c>
      <c r="H933" s="16">
        <v>0</v>
      </c>
      <c r="I933" s="16">
        <v>101301.07</v>
      </c>
    </row>
    <row r="934" spans="1:9" s="17" customFormat="1" ht="36" customHeight="1">
      <c r="A934" s="13" t="s">
        <v>133</v>
      </c>
      <c r="B934" s="14" t="s">
        <v>134</v>
      </c>
      <c r="C934" s="15" t="s">
        <v>135</v>
      </c>
      <c r="D934" s="15" t="s">
        <v>13</v>
      </c>
      <c r="E934" s="15" t="s">
        <v>54</v>
      </c>
      <c r="F934" s="13" t="s">
        <v>1589</v>
      </c>
      <c r="G934" s="16">
        <v>64289.05</v>
      </c>
      <c r="H934" s="16">
        <v>0</v>
      </c>
      <c r="I934" s="16">
        <v>64289.05</v>
      </c>
    </row>
    <row r="935" spans="1:9" s="17" customFormat="1" ht="36" customHeight="1">
      <c r="A935" s="13" t="s">
        <v>133</v>
      </c>
      <c r="B935" s="14" t="s">
        <v>134</v>
      </c>
      <c r="C935" s="15" t="s">
        <v>135</v>
      </c>
      <c r="D935" s="15" t="s">
        <v>13</v>
      </c>
      <c r="E935" s="15" t="s">
        <v>54</v>
      </c>
      <c r="F935" s="13" t="s">
        <v>1590</v>
      </c>
      <c r="G935" s="16">
        <v>58575.53</v>
      </c>
      <c r="H935" s="16">
        <v>0</v>
      </c>
      <c r="I935" s="16">
        <v>58575.53</v>
      </c>
    </row>
    <row r="936" spans="1:9" s="17" customFormat="1" ht="36" customHeight="1">
      <c r="A936" s="13" t="s">
        <v>133</v>
      </c>
      <c r="B936" s="14" t="s">
        <v>134</v>
      </c>
      <c r="C936" s="15" t="s">
        <v>135</v>
      </c>
      <c r="D936" s="15" t="s">
        <v>13</v>
      </c>
      <c r="E936" s="15" t="s">
        <v>54</v>
      </c>
      <c r="F936" s="13" t="s">
        <v>1591</v>
      </c>
      <c r="G936" s="16">
        <v>32747.18</v>
      </c>
      <c r="H936" s="16">
        <v>0</v>
      </c>
      <c r="I936" s="16">
        <v>32747.18</v>
      </c>
    </row>
    <row r="937" spans="1:9" s="17" customFormat="1" ht="36" customHeight="1">
      <c r="A937" s="13" t="s">
        <v>133</v>
      </c>
      <c r="B937" s="14" t="s">
        <v>134</v>
      </c>
      <c r="C937" s="15" t="s">
        <v>135</v>
      </c>
      <c r="D937" s="15" t="s">
        <v>13</v>
      </c>
      <c r="E937" s="15" t="s">
        <v>54</v>
      </c>
      <c r="F937" s="13" t="s">
        <v>1592</v>
      </c>
      <c r="G937" s="16">
        <v>17548.010000000002</v>
      </c>
      <c r="H937" s="16">
        <v>0</v>
      </c>
      <c r="I937" s="16">
        <v>17548.010000000002</v>
      </c>
    </row>
    <row r="938" spans="1:9" s="17" customFormat="1" ht="36" customHeight="1">
      <c r="A938" s="13" t="s">
        <v>133</v>
      </c>
      <c r="B938" s="14" t="s">
        <v>134</v>
      </c>
      <c r="C938" s="15" t="s">
        <v>135</v>
      </c>
      <c r="D938" s="15" t="s">
        <v>13</v>
      </c>
      <c r="E938" s="15" t="s">
        <v>54</v>
      </c>
      <c r="F938" s="13" t="s">
        <v>1593</v>
      </c>
      <c r="G938" s="16">
        <v>10319.58</v>
      </c>
      <c r="H938" s="16">
        <v>0</v>
      </c>
      <c r="I938" s="16">
        <v>10319.58</v>
      </c>
    </row>
    <row r="939" spans="1:9" s="17" customFormat="1" ht="36" customHeight="1">
      <c r="A939" s="13" t="s">
        <v>133</v>
      </c>
      <c r="B939" s="14" t="s">
        <v>134</v>
      </c>
      <c r="C939" s="15" t="s">
        <v>135</v>
      </c>
      <c r="D939" s="15" t="s">
        <v>13</v>
      </c>
      <c r="E939" s="15" t="s">
        <v>54</v>
      </c>
      <c r="F939" s="13" t="s">
        <v>1594</v>
      </c>
      <c r="G939" s="16">
        <v>4275.1900000000005</v>
      </c>
      <c r="H939" s="16">
        <v>0</v>
      </c>
      <c r="I939" s="16">
        <v>4275.1900000000005</v>
      </c>
    </row>
    <row r="940" spans="1:9" s="17" customFormat="1" ht="36" customHeight="1">
      <c r="A940" s="13" t="s">
        <v>133</v>
      </c>
      <c r="B940" s="14" t="s">
        <v>134</v>
      </c>
      <c r="C940" s="15" t="s">
        <v>135</v>
      </c>
      <c r="D940" s="15" t="s">
        <v>13</v>
      </c>
      <c r="E940" s="15" t="s">
        <v>54</v>
      </c>
      <c r="F940" s="13" t="s">
        <v>1595</v>
      </c>
      <c r="G940" s="16">
        <v>3200.45</v>
      </c>
      <c r="H940" s="16">
        <v>0</v>
      </c>
      <c r="I940" s="16">
        <v>3200.45</v>
      </c>
    </row>
    <row r="941" spans="1:9" s="17" customFormat="1" ht="36" customHeight="1">
      <c r="A941" s="13" t="s">
        <v>133</v>
      </c>
      <c r="B941" s="14" t="s">
        <v>134</v>
      </c>
      <c r="C941" s="15" t="s">
        <v>135</v>
      </c>
      <c r="D941" s="15" t="s">
        <v>13</v>
      </c>
      <c r="E941" s="15" t="s">
        <v>54</v>
      </c>
      <c r="F941" s="13" t="s">
        <v>1596</v>
      </c>
      <c r="G941" s="16">
        <v>1365.89</v>
      </c>
      <c r="H941" s="16">
        <v>0</v>
      </c>
      <c r="I941" s="16">
        <v>1365.89</v>
      </c>
    </row>
    <row r="942" spans="1:9" s="17" customFormat="1" ht="36" customHeight="1">
      <c r="A942" s="13" t="s">
        <v>150</v>
      </c>
      <c r="B942" s="14">
        <v>29979036001031</v>
      </c>
      <c r="C942" s="15" t="s">
        <v>1597</v>
      </c>
      <c r="D942" s="15" t="s">
        <v>13</v>
      </c>
      <c r="E942" s="15" t="s">
        <v>54</v>
      </c>
      <c r="F942" s="13" t="s">
        <v>1598</v>
      </c>
      <c r="G942" s="16">
        <v>146571.96</v>
      </c>
      <c r="H942" s="16">
        <v>0</v>
      </c>
      <c r="I942" s="16">
        <v>146378.64</v>
      </c>
    </row>
    <row r="943" spans="1:9" s="17" customFormat="1" ht="36" customHeight="1">
      <c r="A943" s="13" t="s">
        <v>150</v>
      </c>
      <c r="B943" s="14">
        <v>29979036001031</v>
      </c>
      <c r="C943" s="15" t="s">
        <v>1597</v>
      </c>
      <c r="D943" s="15" t="s">
        <v>13</v>
      </c>
      <c r="E943" s="15" t="s">
        <v>54</v>
      </c>
      <c r="F943" s="13" t="s">
        <v>1599</v>
      </c>
      <c r="G943" s="16">
        <v>552.47</v>
      </c>
      <c r="H943" s="16">
        <v>0</v>
      </c>
      <c r="I943" s="16">
        <v>552.47</v>
      </c>
    </row>
    <row r="944" spans="1:9" s="17" customFormat="1" ht="36" customHeight="1">
      <c r="A944" s="13" t="s">
        <v>133</v>
      </c>
      <c r="B944" s="14" t="s">
        <v>134</v>
      </c>
      <c r="C944" s="15" t="s">
        <v>135</v>
      </c>
      <c r="D944" s="15" t="s">
        <v>13</v>
      </c>
      <c r="E944" s="15" t="s">
        <v>54</v>
      </c>
      <c r="F944" s="13" t="s">
        <v>1600</v>
      </c>
      <c r="G944" s="16">
        <v>320256.34</v>
      </c>
      <c r="H944" s="16">
        <v>0</v>
      </c>
      <c r="I944" s="16">
        <v>287404.66000000003</v>
      </c>
    </row>
    <row r="945" spans="1:9" s="17" customFormat="1" ht="36" customHeight="1">
      <c r="A945" s="13" t="s">
        <v>133</v>
      </c>
      <c r="B945" s="14" t="s">
        <v>134</v>
      </c>
      <c r="C945" s="15" t="s">
        <v>190</v>
      </c>
      <c r="D945" s="15" t="s">
        <v>13</v>
      </c>
      <c r="E945" s="15" t="s">
        <v>54</v>
      </c>
      <c r="F945" s="13" t="s">
        <v>1601</v>
      </c>
      <c r="G945" s="16">
        <v>269819.99</v>
      </c>
      <c r="H945" s="16">
        <v>0</v>
      </c>
      <c r="I945" s="16">
        <v>269819.99</v>
      </c>
    </row>
    <row r="946" spans="1:9" s="17" customFormat="1" ht="36" customHeight="1">
      <c r="A946" s="13" t="s">
        <v>133</v>
      </c>
      <c r="B946" s="14" t="s">
        <v>134</v>
      </c>
      <c r="C946" s="15" t="s">
        <v>135</v>
      </c>
      <c r="D946" s="15" t="s">
        <v>13</v>
      </c>
      <c r="E946" s="15" t="s">
        <v>54</v>
      </c>
      <c r="F946" s="13" t="s">
        <v>1602</v>
      </c>
      <c r="G946" s="16">
        <v>234824.2</v>
      </c>
      <c r="H946" s="16">
        <v>0</v>
      </c>
      <c r="I946" s="16">
        <v>234824.2</v>
      </c>
    </row>
    <row r="947" spans="1:9" s="17" customFormat="1" ht="36" customHeight="1">
      <c r="A947" s="13" t="s">
        <v>133</v>
      </c>
      <c r="B947" s="14" t="s">
        <v>134</v>
      </c>
      <c r="C947" s="15" t="s">
        <v>135</v>
      </c>
      <c r="D947" s="15" t="s">
        <v>13</v>
      </c>
      <c r="E947" s="15" t="s">
        <v>54</v>
      </c>
      <c r="F947" s="13" t="s">
        <v>1603</v>
      </c>
      <c r="G947" s="16">
        <v>97003.51</v>
      </c>
      <c r="H947" s="16">
        <v>0</v>
      </c>
      <c r="I947" s="16">
        <v>97003.51</v>
      </c>
    </row>
    <row r="948" spans="1:9" s="17" customFormat="1" ht="36" customHeight="1">
      <c r="A948" s="13" t="s">
        <v>133</v>
      </c>
      <c r="B948" s="14" t="s">
        <v>134</v>
      </c>
      <c r="C948" s="15" t="s">
        <v>135</v>
      </c>
      <c r="D948" s="15" t="s">
        <v>13</v>
      </c>
      <c r="E948" s="15" t="s">
        <v>54</v>
      </c>
      <c r="F948" s="13" t="s">
        <v>1604</v>
      </c>
      <c r="G948" s="16">
        <v>56000</v>
      </c>
      <c r="H948" s="16">
        <v>0</v>
      </c>
      <c r="I948" s="16">
        <v>56000</v>
      </c>
    </row>
    <row r="949" spans="1:9" s="17" customFormat="1" ht="36" customHeight="1">
      <c r="A949" s="13" t="s">
        <v>133</v>
      </c>
      <c r="B949" s="14" t="s">
        <v>134</v>
      </c>
      <c r="C949" s="15" t="s">
        <v>135</v>
      </c>
      <c r="D949" s="15" t="s">
        <v>13</v>
      </c>
      <c r="E949" s="15" t="s">
        <v>54</v>
      </c>
      <c r="F949" s="13" t="s">
        <v>1605</v>
      </c>
      <c r="G949" s="16">
        <v>21336.44</v>
      </c>
      <c r="H949" s="16">
        <v>0</v>
      </c>
      <c r="I949" s="16">
        <v>21336.44</v>
      </c>
    </row>
    <row r="950" spans="1:9" s="17" customFormat="1" ht="36" customHeight="1">
      <c r="A950" s="13" t="s">
        <v>133</v>
      </c>
      <c r="B950" s="14" t="s">
        <v>134</v>
      </c>
      <c r="C950" s="15" t="s">
        <v>135</v>
      </c>
      <c r="D950" s="15" t="s">
        <v>13</v>
      </c>
      <c r="E950" s="15" t="s">
        <v>54</v>
      </c>
      <c r="F950" s="13" t="s">
        <v>1606</v>
      </c>
      <c r="G950" s="16">
        <v>8274.37</v>
      </c>
      <c r="H950" s="16">
        <v>0</v>
      </c>
      <c r="I950" s="16">
        <v>8274.37</v>
      </c>
    </row>
    <row r="951" spans="1:9" s="17" customFormat="1" ht="36" customHeight="1">
      <c r="A951" s="13" t="s">
        <v>133</v>
      </c>
      <c r="B951" s="14" t="s">
        <v>134</v>
      </c>
      <c r="C951" s="15" t="s">
        <v>135</v>
      </c>
      <c r="D951" s="15" t="s">
        <v>13</v>
      </c>
      <c r="E951" s="15" t="s">
        <v>54</v>
      </c>
      <c r="F951" s="13" t="s">
        <v>1607</v>
      </c>
      <c r="G951" s="16">
        <v>5014.06</v>
      </c>
      <c r="H951" s="16">
        <v>0</v>
      </c>
      <c r="I951" s="16">
        <v>5014.06</v>
      </c>
    </row>
    <row r="952" spans="1:9" s="17" customFormat="1" ht="36" customHeight="1">
      <c r="A952" s="13" t="s">
        <v>133</v>
      </c>
      <c r="B952" s="14" t="s">
        <v>134</v>
      </c>
      <c r="C952" s="15" t="s">
        <v>135</v>
      </c>
      <c r="D952" s="15" t="s">
        <v>13</v>
      </c>
      <c r="E952" s="15" t="s">
        <v>54</v>
      </c>
      <c r="F952" s="13" t="s">
        <v>1608</v>
      </c>
      <c r="G952" s="16">
        <v>3288.61</v>
      </c>
      <c r="H952" s="16">
        <v>0</v>
      </c>
      <c r="I952" s="16">
        <v>3288.61</v>
      </c>
    </row>
    <row r="953" spans="1:9" s="17" customFormat="1" ht="36" customHeight="1">
      <c r="A953" s="13" t="s">
        <v>133</v>
      </c>
      <c r="B953" s="14" t="s">
        <v>134</v>
      </c>
      <c r="C953" s="15" t="s">
        <v>135</v>
      </c>
      <c r="D953" s="15" t="s">
        <v>13</v>
      </c>
      <c r="E953" s="15" t="s">
        <v>54</v>
      </c>
      <c r="F953" s="13" t="s">
        <v>1609</v>
      </c>
      <c r="G953" s="16">
        <v>3160.07</v>
      </c>
      <c r="H953" s="16">
        <v>0</v>
      </c>
      <c r="I953" s="16">
        <v>3160.07</v>
      </c>
    </row>
    <row r="954" spans="1:9" s="17" customFormat="1" ht="36" customHeight="1">
      <c r="A954" s="13" t="s">
        <v>133</v>
      </c>
      <c r="B954" s="14" t="s">
        <v>134</v>
      </c>
      <c r="C954" s="15" t="s">
        <v>135</v>
      </c>
      <c r="D954" s="15" t="s">
        <v>13</v>
      </c>
      <c r="E954" s="15" t="s">
        <v>54</v>
      </c>
      <c r="F954" s="13" t="s">
        <v>1610</v>
      </c>
      <c r="G954" s="16">
        <v>3052.32</v>
      </c>
      <c r="H954" s="16">
        <v>0</v>
      </c>
      <c r="I954" s="16">
        <v>3052.32</v>
      </c>
    </row>
    <row r="955" spans="1:9" s="17" customFormat="1" ht="36" customHeight="1">
      <c r="A955" s="13" t="s">
        <v>133</v>
      </c>
      <c r="B955" s="14" t="s">
        <v>134</v>
      </c>
      <c r="C955" s="15" t="s">
        <v>135</v>
      </c>
      <c r="D955" s="15" t="s">
        <v>13</v>
      </c>
      <c r="E955" s="15" t="s">
        <v>54</v>
      </c>
      <c r="F955" s="13" t="s">
        <v>1611</v>
      </c>
      <c r="G955" s="16">
        <v>1358.3</v>
      </c>
      <c r="H955" s="16">
        <v>0</v>
      </c>
      <c r="I955" s="16">
        <v>1358.3</v>
      </c>
    </row>
    <row r="956" spans="1:9" s="17" customFormat="1" ht="36" customHeight="1">
      <c r="A956" s="13" t="s">
        <v>133</v>
      </c>
      <c r="B956" s="14" t="s">
        <v>134</v>
      </c>
      <c r="C956" s="15" t="s">
        <v>135</v>
      </c>
      <c r="D956" s="15" t="s">
        <v>13</v>
      </c>
      <c r="E956" s="15" t="s">
        <v>54</v>
      </c>
      <c r="F956" s="13" t="s">
        <v>1612</v>
      </c>
      <c r="G956" s="16">
        <v>1100.58</v>
      </c>
      <c r="H956" s="16">
        <v>0</v>
      </c>
      <c r="I956" s="16">
        <v>1100.58</v>
      </c>
    </row>
    <row r="957" spans="1:9" s="17" customFormat="1" ht="36" customHeight="1">
      <c r="A957" s="13" t="s">
        <v>150</v>
      </c>
      <c r="B957" s="14">
        <v>29979036001031</v>
      </c>
      <c r="C957" s="15" t="s">
        <v>1613</v>
      </c>
      <c r="D957" s="15" t="s">
        <v>13</v>
      </c>
      <c r="E957" s="15" t="s">
        <v>54</v>
      </c>
      <c r="F957" s="13" t="s">
        <v>1614</v>
      </c>
      <c r="G957" s="16">
        <v>690.6</v>
      </c>
      <c r="H957" s="16">
        <v>0</v>
      </c>
      <c r="I957" s="16">
        <v>690.6</v>
      </c>
    </row>
    <row r="958" spans="1:9" s="17" customFormat="1" ht="36" customHeight="1">
      <c r="A958" s="13" t="s">
        <v>133</v>
      </c>
      <c r="B958" s="14" t="s">
        <v>134</v>
      </c>
      <c r="C958" s="15" t="s">
        <v>598</v>
      </c>
      <c r="D958" s="15" t="s">
        <v>13</v>
      </c>
      <c r="E958" s="15" t="s">
        <v>54</v>
      </c>
      <c r="F958" s="13" t="s">
        <v>1615</v>
      </c>
      <c r="G958" s="16">
        <v>35555.55</v>
      </c>
      <c r="H958" s="16">
        <v>0</v>
      </c>
      <c r="I958" s="16">
        <v>35058.11</v>
      </c>
    </row>
    <row r="959" spans="1:9" s="17" customFormat="1" ht="36" customHeight="1">
      <c r="A959" s="13" t="s">
        <v>133</v>
      </c>
      <c r="B959" s="14" t="s">
        <v>134</v>
      </c>
      <c r="C959" s="15" t="s">
        <v>598</v>
      </c>
      <c r="D959" s="15" t="s">
        <v>13</v>
      </c>
      <c r="E959" s="15" t="s">
        <v>54</v>
      </c>
      <c r="F959" s="13" t="s">
        <v>1616</v>
      </c>
      <c r="G959" s="16">
        <v>7000</v>
      </c>
      <c r="H959" s="16">
        <v>0</v>
      </c>
      <c r="I959" s="16">
        <v>7000</v>
      </c>
    </row>
    <row r="960" spans="1:9" s="17" customFormat="1" ht="36" customHeight="1">
      <c r="A960" s="13" t="s">
        <v>133</v>
      </c>
      <c r="B960" s="14" t="s">
        <v>134</v>
      </c>
      <c r="C960" s="15" t="s">
        <v>256</v>
      </c>
      <c r="D960" s="15" t="s">
        <v>13</v>
      </c>
      <c r="E960" s="15" t="s">
        <v>54</v>
      </c>
      <c r="F960" s="13" t="s">
        <v>1617</v>
      </c>
      <c r="G960" s="16">
        <v>5000</v>
      </c>
      <c r="H960" s="16">
        <v>0</v>
      </c>
      <c r="I960" s="16">
        <v>5000</v>
      </c>
    </row>
    <row r="961" spans="1:9" s="17" customFormat="1" ht="36" customHeight="1">
      <c r="A961" s="13" t="s">
        <v>133</v>
      </c>
      <c r="B961" s="14" t="s">
        <v>134</v>
      </c>
      <c r="C961" s="15" t="s">
        <v>240</v>
      </c>
      <c r="D961" s="15" t="s">
        <v>13</v>
      </c>
      <c r="E961" s="15" t="s">
        <v>54</v>
      </c>
      <c r="F961" s="13" t="s">
        <v>1618</v>
      </c>
      <c r="G961" s="16">
        <v>308549.89</v>
      </c>
      <c r="H961" s="16">
        <v>0</v>
      </c>
      <c r="I961" s="16">
        <v>307528.86</v>
      </c>
    </row>
    <row r="962" spans="1:9" s="17" customFormat="1" ht="36" customHeight="1">
      <c r="A962" s="13" t="s">
        <v>133</v>
      </c>
      <c r="B962" s="14" t="s">
        <v>134</v>
      </c>
      <c r="C962" s="15" t="s">
        <v>242</v>
      </c>
      <c r="D962" s="15" t="s">
        <v>13</v>
      </c>
      <c r="E962" s="15" t="s">
        <v>54</v>
      </c>
      <c r="F962" s="13" t="s">
        <v>1619</v>
      </c>
      <c r="G962" s="16">
        <v>116001.23</v>
      </c>
      <c r="H962" s="16">
        <v>0</v>
      </c>
      <c r="I962" s="16">
        <v>116001.23</v>
      </c>
    </row>
    <row r="963" spans="1:9" s="17" customFormat="1" ht="36" customHeight="1">
      <c r="A963" s="13" t="s">
        <v>133</v>
      </c>
      <c r="B963" s="14" t="s">
        <v>134</v>
      </c>
      <c r="C963" s="15" t="s">
        <v>242</v>
      </c>
      <c r="D963" s="15" t="s">
        <v>13</v>
      </c>
      <c r="E963" s="15" t="s">
        <v>54</v>
      </c>
      <c r="F963" s="13" t="s">
        <v>1620</v>
      </c>
      <c r="G963" s="16">
        <v>21450.11</v>
      </c>
      <c r="H963" s="16">
        <v>0</v>
      </c>
      <c r="I963" s="16">
        <v>21450.11</v>
      </c>
    </row>
    <row r="964" spans="1:9" s="17" customFormat="1" ht="36" customHeight="1">
      <c r="A964" s="13" t="s">
        <v>133</v>
      </c>
      <c r="B964" s="14" t="s">
        <v>134</v>
      </c>
      <c r="C964" s="15" t="s">
        <v>242</v>
      </c>
      <c r="D964" s="15" t="s">
        <v>13</v>
      </c>
      <c r="E964" s="15" t="s">
        <v>54</v>
      </c>
      <c r="F964" s="13" t="s">
        <v>1621</v>
      </c>
      <c r="G964" s="16">
        <v>7000</v>
      </c>
      <c r="H964" s="16">
        <v>0</v>
      </c>
      <c r="I964" s="16">
        <v>7000</v>
      </c>
    </row>
    <row r="965" spans="1:9" s="17" customFormat="1" ht="36" customHeight="1">
      <c r="A965" s="13" t="s">
        <v>306</v>
      </c>
      <c r="B965" s="14">
        <v>4986163000146</v>
      </c>
      <c r="C965" s="15" t="s">
        <v>1622</v>
      </c>
      <c r="D965" s="15" t="s">
        <v>13</v>
      </c>
      <c r="E965" s="15" t="s">
        <v>54</v>
      </c>
      <c r="F965" s="13" t="s">
        <v>1623</v>
      </c>
      <c r="G965" s="16">
        <v>1412741.5</v>
      </c>
      <c r="H965" s="16">
        <v>0</v>
      </c>
      <c r="I965" s="16">
        <v>1412741.5</v>
      </c>
    </row>
    <row r="966" spans="1:9" s="17" customFormat="1" ht="36" customHeight="1">
      <c r="A966" s="13" t="s">
        <v>306</v>
      </c>
      <c r="B966" s="14">
        <v>4986163000146</v>
      </c>
      <c r="C966" s="15" t="s">
        <v>1624</v>
      </c>
      <c r="D966" s="15" t="s">
        <v>13</v>
      </c>
      <c r="E966" s="15" t="s">
        <v>54</v>
      </c>
      <c r="F966" s="13" t="s">
        <v>1625</v>
      </c>
      <c r="G966" s="16">
        <v>538420.7</v>
      </c>
      <c r="H966" s="16">
        <v>0</v>
      </c>
      <c r="I966" s="16">
        <v>538420.7</v>
      </c>
    </row>
    <row r="967" spans="1:9" s="17" customFormat="1" ht="36" customHeight="1">
      <c r="A967" s="13" t="s">
        <v>306</v>
      </c>
      <c r="B967" s="14">
        <v>4986163000146</v>
      </c>
      <c r="C967" s="15" t="s">
        <v>1626</v>
      </c>
      <c r="D967" s="15" t="s">
        <v>13</v>
      </c>
      <c r="E967" s="15" t="s">
        <v>54</v>
      </c>
      <c r="F967" s="13" t="s">
        <v>1627</v>
      </c>
      <c r="G967" s="16">
        <v>245212.22</v>
      </c>
      <c r="H967" s="16">
        <v>0</v>
      </c>
      <c r="I967" s="16">
        <v>245212.22</v>
      </c>
    </row>
    <row r="968" spans="1:9" s="17" customFormat="1" ht="36" customHeight="1">
      <c r="A968" s="13" t="s">
        <v>275</v>
      </c>
      <c r="B968" s="14">
        <v>7637990000112</v>
      </c>
      <c r="C968" s="15" t="s">
        <v>1628</v>
      </c>
      <c r="D968" s="15" t="s">
        <v>13</v>
      </c>
      <c r="E968" s="15" t="s">
        <v>54</v>
      </c>
      <c r="F968" s="13" t="s">
        <v>1629</v>
      </c>
      <c r="G968" s="16">
        <v>2325.55</v>
      </c>
      <c r="H968" s="16">
        <v>0</v>
      </c>
      <c r="I968" s="16">
        <v>0</v>
      </c>
    </row>
    <row r="969" spans="1:9" s="17" customFormat="1" ht="36" customHeight="1">
      <c r="A969" s="13" t="s">
        <v>272</v>
      </c>
      <c r="B969" s="14">
        <v>3491063000186</v>
      </c>
      <c r="C969" s="15" t="s">
        <v>1630</v>
      </c>
      <c r="D969" s="15" t="s">
        <v>13</v>
      </c>
      <c r="E969" s="15" t="s">
        <v>54</v>
      </c>
      <c r="F969" s="13" t="s">
        <v>1631</v>
      </c>
      <c r="G969" s="16">
        <v>1694.21</v>
      </c>
      <c r="H969" s="16">
        <v>0</v>
      </c>
      <c r="I969" s="16">
        <v>1694.21</v>
      </c>
    </row>
    <row r="970" spans="1:9" s="17" customFormat="1" ht="36" customHeight="1">
      <c r="A970" s="13" t="s">
        <v>133</v>
      </c>
      <c r="B970" s="14" t="s">
        <v>134</v>
      </c>
      <c r="C970" s="15" t="s">
        <v>130</v>
      </c>
      <c r="D970" s="15" t="s">
        <v>13</v>
      </c>
      <c r="E970" s="15" t="s">
        <v>54</v>
      </c>
      <c r="F970" s="13" t="s">
        <v>1632</v>
      </c>
      <c r="G970" s="16">
        <v>1268031</v>
      </c>
      <c r="H970" s="16">
        <v>0</v>
      </c>
      <c r="I970" s="16">
        <v>1268031</v>
      </c>
    </row>
    <row r="971" spans="1:9" s="17" customFormat="1" ht="36" customHeight="1">
      <c r="A971" s="13" t="s">
        <v>133</v>
      </c>
      <c r="B971" s="14" t="s">
        <v>134</v>
      </c>
      <c r="C971" s="15" t="s">
        <v>128</v>
      </c>
      <c r="D971" s="15" t="s">
        <v>13</v>
      </c>
      <c r="E971" s="15" t="s">
        <v>54</v>
      </c>
      <c r="F971" s="13" t="s">
        <v>1633</v>
      </c>
      <c r="G971" s="16">
        <v>6138.69</v>
      </c>
      <c r="H971" s="16">
        <v>0</v>
      </c>
      <c r="I971" s="16">
        <v>6138.69</v>
      </c>
    </row>
    <row r="972" spans="1:9" s="17" customFormat="1" ht="54" customHeight="1">
      <c r="A972" s="13" t="s">
        <v>306</v>
      </c>
      <c r="B972" s="14">
        <v>4986163000146</v>
      </c>
      <c r="C972" s="15" t="s">
        <v>1634</v>
      </c>
      <c r="D972" s="15" t="s">
        <v>13</v>
      </c>
      <c r="E972" s="15" t="s">
        <v>54</v>
      </c>
      <c r="F972" s="13" t="s">
        <v>1635</v>
      </c>
      <c r="G972" s="16">
        <v>66013.19</v>
      </c>
      <c r="H972" s="16">
        <v>0</v>
      </c>
      <c r="I972" s="16">
        <v>66013.19</v>
      </c>
    </row>
    <row r="973" spans="1:9" s="17" customFormat="1" ht="144" customHeight="1">
      <c r="A973" s="13" t="s">
        <v>1636</v>
      </c>
      <c r="B973" s="14">
        <v>4243521000120</v>
      </c>
      <c r="C973" s="15" t="s">
        <v>1637</v>
      </c>
      <c r="D973" s="15" t="s">
        <v>13</v>
      </c>
      <c r="E973" s="15" t="s">
        <v>18</v>
      </c>
      <c r="F973" s="13" t="s">
        <v>1638</v>
      </c>
      <c r="G973" s="16">
        <v>4821</v>
      </c>
      <c r="H973" s="151">
        <v>4821</v>
      </c>
      <c r="I973" s="151">
        <v>4821</v>
      </c>
    </row>
    <row r="974" spans="1:9" s="17" customFormat="1" ht="90" customHeight="1">
      <c r="A974" s="13" t="s">
        <v>1639</v>
      </c>
      <c r="B974" s="14">
        <v>14438757000176</v>
      </c>
      <c r="C974" s="15" t="s">
        <v>1640</v>
      </c>
      <c r="D974" s="15" t="s">
        <v>32</v>
      </c>
      <c r="E974" s="15" t="s">
        <v>18</v>
      </c>
      <c r="F974" s="13" t="s">
        <v>1641</v>
      </c>
      <c r="G974" s="16">
        <v>2994</v>
      </c>
      <c r="H974" s="16">
        <v>0</v>
      </c>
      <c r="I974" s="16">
        <v>0</v>
      </c>
    </row>
    <row r="975" spans="1:9" s="17" customFormat="1" ht="36" customHeight="1">
      <c r="A975" s="13" t="s">
        <v>306</v>
      </c>
      <c r="B975" s="14">
        <v>4986163000146</v>
      </c>
      <c r="C975" s="15" t="s">
        <v>1642</v>
      </c>
      <c r="D975" s="15" t="s">
        <v>13</v>
      </c>
      <c r="E975" s="15" t="s">
        <v>54</v>
      </c>
      <c r="F975" s="13" t="s">
        <v>1643</v>
      </c>
      <c r="G975" s="16">
        <v>3866.52</v>
      </c>
      <c r="H975" s="16">
        <v>0</v>
      </c>
      <c r="I975" s="16">
        <v>3866.52</v>
      </c>
    </row>
    <row r="976" spans="1:9" s="17" customFormat="1" ht="72" customHeight="1">
      <c r="A976" s="13" t="s">
        <v>1644</v>
      </c>
      <c r="B976" s="14">
        <v>604122000197</v>
      </c>
      <c r="C976" s="15" t="s">
        <v>1645</v>
      </c>
      <c r="D976" s="15" t="s">
        <v>32</v>
      </c>
      <c r="E976" s="15" t="s">
        <v>68</v>
      </c>
      <c r="F976" s="13" t="s">
        <v>1646</v>
      </c>
      <c r="G976" s="16">
        <v>1182873.6</v>
      </c>
      <c r="H976" s="16">
        <v>0</v>
      </c>
      <c r="I976" s="16">
        <v>0</v>
      </c>
    </row>
    <row r="977" spans="1:9" s="17" customFormat="1" ht="90" customHeight="1">
      <c r="A977" s="13" t="s">
        <v>27</v>
      </c>
      <c r="B977" s="14">
        <v>33000118000179</v>
      </c>
      <c r="C977" s="15" t="s">
        <v>1647</v>
      </c>
      <c r="D977" s="15" t="s">
        <v>13</v>
      </c>
      <c r="E977" s="15" t="s">
        <v>54</v>
      </c>
      <c r="F977" s="13" t="s">
        <v>1648</v>
      </c>
      <c r="G977" s="16">
        <v>130596.31</v>
      </c>
      <c r="H977" s="151">
        <v>35215.96</v>
      </c>
      <c r="I977" s="151">
        <v>68479.26</v>
      </c>
    </row>
    <row r="978" spans="1:9" s="17" customFormat="1" ht="126" customHeight="1">
      <c r="A978" s="13" t="s">
        <v>27</v>
      </c>
      <c r="B978" s="14">
        <v>33000118000179</v>
      </c>
      <c r="C978" s="15" t="s">
        <v>1649</v>
      </c>
      <c r="D978" s="15" t="s">
        <v>13</v>
      </c>
      <c r="E978" s="15" t="s">
        <v>54</v>
      </c>
      <c r="F978" s="13" t="s">
        <v>1650</v>
      </c>
      <c r="G978" s="16">
        <v>48207.85</v>
      </c>
      <c r="H978" s="151">
        <v>12999.48</v>
      </c>
      <c r="I978" s="151">
        <v>22499.1</v>
      </c>
    </row>
    <row r="979" spans="1:9" s="17" customFormat="1" ht="54" customHeight="1">
      <c r="A979" s="13" t="s">
        <v>560</v>
      </c>
      <c r="B979" s="14">
        <v>10855056000181</v>
      </c>
      <c r="C979" s="15" t="s">
        <v>1651</v>
      </c>
      <c r="D979" s="15" t="s">
        <v>32</v>
      </c>
      <c r="E979" s="15" t="s">
        <v>68</v>
      </c>
      <c r="F979" s="13" t="s">
        <v>1652</v>
      </c>
      <c r="G979" s="16">
        <v>983.7</v>
      </c>
      <c r="H979" s="16">
        <v>0</v>
      </c>
      <c r="I979" s="16">
        <v>983.7</v>
      </c>
    </row>
    <row r="980" spans="1:9" s="17" customFormat="1" ht="90" customHeight="1">
      <c r="A980" s="13" t="s">
        <v>1430</v>
      </c>
      <c r="B980" s="14">
        <v>28388146000175</v>
      </c>
      <c r="C980" s="15" t="s">
        <v>1653</v>
      </c>
      <c r="D980" s="15" t="s">
        <v>32</v>
      </c>
      <c r="E980" s="15" t="s">
        <v>68</v>
      </c>
      <c r="F980" s="13" t="s">
        <v>1654</v>
      </c>
      <c r="G980" s="16">
        <v>8506.6</v>
      </c>
      <c r="H980" s="16">
        <v>0</v>
      </c>
      <c r="I980" s="16">
        <v>0</v>
      </c>
    </row>
    <row r="981" spans="1:9" s="17" customFormat="1" ht="54" customHeight="1">
      <c r="A981" s="13" t="s">
        <v>510</v>
      </c>
      <c r="B981" s="14">
        <v>28685863000169</v>
      </c>
      <c r="C981" s="15" t="s">
        <v>1655</v>
      </c>
      <c r="D981" s="15" t="s">
        <v>32</v>
      </c>
      <c r="E981" s="15" t="s">
        <v>18</v>
      </c>
      <c r="F981" s="13" t="s">
        <v>1656</v>
      </c>
      <c r="G981" s="16">
        <v>2371.5</v>
      </c>
      <c r="H981" s="16">
        <v>0</v>
      </c>
      <c r="I981" s="16">
        <v>0</v>
      </c>
    </row>
    <row r="982" spans="1:9" s="17" customFormat="1" ht="72" customHeight="1">
      <c r="A982" s="13" t="s">
        <v>869</v>
      </c>
      <c r="B982" s="14">
        <v>84111020000120</v>
      </c>
      <c r="C982" s="15" t="s">
        <v>1657</v>
      </c>
      <c r="D982" s="15" t="s">
        <v>32</v>
      </c>
      <c r="E982" s="15" t="s">
        <v>68</v>
      </c>
      <c r="F982" s="13" t="s">
        <v>1658</v>
      </c>
      <c r="G982" s="16">
        <v>4065</v>
      </c>
      <c r="H982" s="16">
        <v>0</v>
      </c>
      <c r="I982" s="16">
        <v>0</v>
      </c>
    </row>
    <row r="983" spans="1:9" s="17" customFormat="1" ht="72" customHeight="1">
      <c r="A983" s="13" t="s">
        <v>886</v>
      </c>
      <c r="B983" s="14">
        <v>6536588000189</v>
      </c>
      <c r="C983" s="15" t="s">
        <v>1659</v>
      </c>
      <c r="D983" s="15" t="s">
        <v>32</v>
      </c>
      <c r="E983" s="15" t="s">
        <v>68</v>
      </c>
      <c r="F983" s="13" t="s">
        <v>1660</v>
      </c>
      <c r="G983" s="16">
        <v>1654</v>
      </c>
      <c r="H983" s="16">
        <v>0</v>
      </c>
      <c r="I983" s="16">
        <v>1654</v>
      </c>
    </row>
    <row r="984" spans="1:9" s="17" customFormat="1" ht="72" customHeight="1">
      <c r="A984" s="13" t="s">
        <v>552</v>
      </c>
      <c r="B984" s="14">
        <v>31658202000159</v>
      </c>
      <c r="C984" s="15" t="s">
        <v>1661</v>
      </c>
      <c r="D984" s="15" t="s">
        <v>32</v>
      </c>
      <c r="E984" s="15" t="s">
        <v>68</v>
      </c>
      <c r="F984" s="13" t="s">
        <v>1662</v>
      </c>
      <c r="G984" s="16">
        <v>880.97</v>
      </c>
      <c r="H984" s="16">
        <v>0</v>
      </c>
      <c r="I984" s="16">
        <v>0</v>
      </c>
    </row>
    <row r="985" spans="1:9" s="17" customFormat="1" ht="54" customHeight="1">
      <c r="A985" s="13" t="s">
        <v>583</v>
      </c>
      <c r="B985" s="14">
        <v>22858929000199</v>
      </c>
      <c r="C985" s="15" t="s">
        <v>1663</v>
      </c>
      <c r="D985" s="15" t="s">
        <v>32</v>
      </c>
      <c r="E985" s="15" t="s">
        <v>68</v>
      </c>
      <c r="F985" s="13" t="s">
        <v>1664</v>
      </c>
      <c r="G985" s="16">
        <v>499.91</v>
      </c>
      <c r="H985" s="16">
        <v>0</v>
      </c>
      <c r="I985" s="16">
        <v>0</v>
      </c>
    </row>
    <row r="986" spans="1:9" s="17" customFormat="1" ht="72" customHeight="1">
      <c r="A986" s="13" t="s">
        <v>521</v>
      </c>
      <c r="B986" s="14">
        <v>29106687000126</v>
      </c>
      <c r="C986" s="15" t="s">
        <v>1665</v>
      </c>
      <c r="D986" s="15" t="s">
        <v>32</v>
      </c>
      <c r="E986" s="15" t="s">
        <v>68</v>
      </c>
      <c r="F986" s="13" t="s">
        <v>1666</v>
      </c>
      <c r="G986" s="16">
        <v>32200</v>
      </c>
      <c r="H986" s="151">
        <v>32200</v>
      </c>
      <c r="I986" s="151">
        <v>32200</v>
      </c>
    </row>
    <row r="987" spans="1:9" s="17" customFormat="1" ht="72" customHeight="1">
      <c r="A987" s="13" t="s">
        <v>507</v>
      </c>
      <c r="B987" s="14">
        <v>32301602000175</v>
      </c>
      <c r="C987" s="15" t="s">
        <v>1667</v>
      </c>
      <c r="D987" s="15" t="s">
        <v>32</v>
      </c>
      <c r="E987" s="15" t="s">
        <v>68</v>
      </c>
      <c r="F987" s="13" t="s">
        <v>1668</v>
      </c>
      <c r="G987" s="16">
        <v>4176.5</v>
      </c>
      <c r="H987" s="151">
        <v>4176.5</v>
      </c>
      <c r="I987" s="151">
        <v>4176.5</v>
      </c>
    </row>
    <row r="988" spans="1:9" s="17" customFormat="1" ht="72" customHeight="1">
      <c r="A988" s="13" t="s">
        <v>1669</v>
      </c>
      <c r="B988" s="14">
        <v>20213219000186</v>
      </c>
      <c r="C988" s="15" t="s">
        <v>1670</v>
      </c>
      <c r="D988" s="15" t="s">
        <v>32</v>
      </c>
      <c r="E988" s="15" t="s">
        <v>68</v>
      </c>
      <c r="F988" s="13" t="s">
        <v>1671</v>
      </c>
      <c r="G988" s="16">
        <v>2838.9</v>
      </c>
      <c r="H988" s="151">
        <v>2838.9</v>
      </c>
      <c r="I988" s="151">
        <v>2838.9</v>
      </c>
    </row>
    <row r="989" spans="1:9" s="17" customFormat="1" ht="72" customHeight="1">
      <c r="A989" s="13" t="s">
        <v>543</v>
      </c>
      <c r="B989" s="14">
        <v>14220230000170</v>
      </c>
      <c r="C989" s="15" t="s">
        <v>1672</v>
      </c>
      <c r="D989" s="15" t="s">
        <v>32</v>
      </c>
      <c r="E989" s="15" t="s">
        <v>68</v>
      </c>
      <c r="F989" s="13" t="s">
        <v>1673</v>
      </c>
      <c r="G989" s="16">
        <v>12250</v>
      </c>
      <c r="H989" s="16">
        <v>0</v>
      </c>
      <c r="I989" s="16">
        <v>12250</v>
      </c>
    </row>
    <row r="990" spans="1:9" s="17" customFormat="1" ht="36" customHeight="1">
      <c r="A990" s="13" t="s">
        <v>1298</v>
      </c>
      <c r="B990" s="14">
        <v>31968260234</v>
      </c>
      <c r="C990" s="15" t="s">
        <v>593</v>
      </c>
      <c r="D990" s="15" t="s">
        <v>13</v>
      </c>
      <c r="E990" s="15" t="s">
        <v>54</v>
      </c>
      <c r="F990" s="13" t="s">
        <v>1674</v>
      </c>
      <c r="G990" s="16">
        <v>241.04</v>
      </c>
      <c r="H990" s="16">
        <v>0</v>
      </c>
      <c r="I990" s="16">
        <v>241.04</v>
      </c>
    </row>
    <row r="991" spans="1:9" s="17" customFormat="1" ht="36" customHeight="1">
      <c r="A991" s="13" t="s">
        <v>1675</v>
      </c>
      <c r="B991" s="14">
        <v>61303321220</v>
      </c>
      <c r="C991" s="15" t="s">
        <v>593</v>
      </c>
      <c r="D991" s="15" t="s">
        <v>13</v>
      </c>
      <c r="E991" s="15" t="s">
        <v>54</v>
      </c>
      <c r="F991" s="13" t="s">
        <v>1676</v>
      </c>
      <c r="G991" s="16">
        <v>241.04</v>
      </c>
      <c r="H991" s="16">
        <v>0</v>
      </c>
      <c r="I991" s="16">
        <v>241.04</v>
      </c>
    </row>
    <row r="992" spans="1:9" s="17" customFormat="1" ht="54" customHeight="1">
      <c r="A992" s="13" t="s">
        <v>1677</v>
      </c>
      <c r="B992" s="14">
        <v>29091842000188</v>
      </c>
      <c r="C992" s="15" t="s">
        <v>1678</v>
      </c>
      <c r="D992" s="15" t="s">
        <v>32</v>
      </c>
      <c r="E992" s="15" t="s">
        <v>68</v>
      </c>
      <c r="F992" s="13" t="s">
        <v>1679</v>
      </c>
      <c r="G992" s="16">
        <v>191</v>
      </c>
      <c r="H992" s="151">
        <v>191</v>
      </c>
      <c r="I992" s="151">
        <v>191</v>
      </c>
    </row>
    <row r="993" spans="1:9" s="17" customFormat="1" ht="90" customHeight="1">
      <c r="A993" s="13" t="s">
        <v>1680</v>
      </c>
      <c r="B993" s="14">
        <v>29118694000148</v>
      </c>
      <c r="C993" s="15" t="s">
        <v>1681</v>
      </c>
      <c r="D993" s="15" t="s">
        <v>32</v>
      </c>
      <c r="E993" s="15" t="s">
        <v>68</v>
      </c>
      <c r="F993" s="13" t="s">
        <v>1682</v>
      </c>
      <c r="G993" s="16">
        <v>17271.39</v>
      </c>
      <c r="H993" s="151">
        <v>17271.39</v>
      </c>
      <c r="I993" s="151">
        <v>17271.39</v>
      </c>
    </row>
    <row r="994" spans="1:9" s="17" customFormat="1" ht="44.25" customHeight="1">
      <c r="A994" s="19" t="s">
        <v>306</v>
      </c>
      <c r="B994" s="20">
        <v>4986163000146</v>
      </c>
      <c r="C994" s="21" t="s">
        <v>1683</v>
      </c>
      <c r="D994" s="21" t="s">
        <v>13</v>
      </c>
      <c r="E994" s="21" t="s">
        <v>54</v>
      </c>
      <c r="F994" s="19" t="s">
        <v>1684</v>
      </c>
      <c r="G994" s="22">
        <v>795138.83</v>
      </c>
      <c r="H994" s="151">
        <v>318231.73</v>
      </c>
      <c r="I994" s="151">
        <v>542471.41</v>
      </c>
    </row>
    <row r="995" spans="1:9" s="17" customFormat="1" ht="35.25" customHeight="1">
      <c r="A995" s="19" t="s">
        <v>170</v>
      </c>
      <c r="B995" s="20">
        <v>71402764200</v>
      </c>
      <c r="C995" s="21" t="s">
        <v>1685</v>
      </c>
      <c r="D995" s="21" t="s">
        <v>13</v>
      </c>
      <c r="E995" s="21" t="s">
        <v>54</v>
      </c>
      <c r="F995" s="19" t="s">
        <v>1686</v>
      </c>
      <c r="G995" s="22">
        <v>964.18</v>
      </c>
      <c r="H995" s="16">
        <v>0</v>
      </c>
      <c r="I995" s="22">
        <v>964.18</v>
      </c>
    </row>
    <row r="996" spans="1:9" s="17" customFormat="1" ht="36" customHeight="1">
      <c r="A996" s="19" t="s">
        <v>1687</v>
      </c>
      <c r="B996" s="20">
        <v>10807978000113</v>
      </c>
      <c r="C996" s="21" t="s">
        <v>1688</v>
      </c>
      <c r="D996" s="21" t="s">
        <v>32</v>
      </c>
      <c r="E996" s="21" t="s">
        <v>68</v>
      </c>
      <c r="F996" s="19" t="s">
        <v>1689</v>
      </c>
      <c r="G996" s="22">
        <v>257.4</v>
      </c>
      <c r="H996" s="16">
        <v>0</v>
      </c>
      <c r="I996" s="22">
        <v>0</v>
      </c>
    </row>
    <row r="997" spans="1:9" s="17" customFormat="1" ht="64.5" customHeight="1">
      <c r="A997" s="19" t="s">
        <v>1690</v>
      </c>
      <c r="B997" s="20">
        <v>7797967000195</v>
      </c>
      <c r="C997" s="21" t="s">
        <v>1691</v>
      </c>
      <c r="D997" s="21" t="s">
        <v>13</v>
      </c>
      <c r="E997" s="21" t="s">
        <v>1030</v>
      </c>
      <c r="F997" s="19" t="s">
        <v>1692</v>
      </c>
      <c r="G997" s="22">
        <v>8975</v>
      </c>
      <c r="H997" s="151">
        <v>8975</v>
      </c>
      <c r="I997" s="151">
        <v>8975</v>
      </c>
    </row>
    <row r="998" spans="1:9" s="17" customFormat="1" ht="57" customHeight="1">
      <c r="A998" s="19" t="s">
        <v>1693</v>
      </c>
      <c r="B998" s="20">
        <v>40432544000147</v>
      </c>
      <c r="C998" s="21" t="s">
        <v>1694</v>
      </c>
      <c r="D998" s="21" t="s">
        <v>13</v>
      </c>
      <c r="E998" s="21" t="s">
        <v>54</v>
      </c>
      <c r="F998" s="19" t="s">
        <v>1695</v>
      </c>
      <c r="G998" s="22">
        <v>6.47</v>
      </c>
      <c r="H998" s="16">
        <v>0</v>
      </c>
      <c r="I998" s="22">
        <v>6.47</v>
      </c>
    </row>
    <row r="999" spans="1:9" s="17" customFormat="1" ht="86.25" customHeight="1">
      <c r="A999" s="19" t="s">
        <v>20</v>
      </c>
      <c r="B999" s="20">
        <v>5828884000190</v>
      </c>
      <c r="C999" s="21" t="s">
        <v>1696</v>
      </c>
      <c r="D999" s="21" t="s">
        <v>13</v>
      </c>
      <c r="E999" s="21" t="s">
        <v>18</v>
      </c>
      <c r="F999" s="19" t="s">
        <v>1697</v>
      </c>
      <c r="G999" s="22">
        <v>166500</v>
      </c>
      <c r="H999" s="16">
        <v>0</v>
      </c>
      <c r="I999" s="22">
        <v>0</v>
      </c>
    </row>
    <row r="1000" spans="1:9" s="17" customFormat="1" ht="45.75" customHeight="1">
      <c r="A1000" s="19" t="s">
        <v>306</v>
      </c>
      <c r="B1000" s="20">
        <v>4986163000146</v>
      </c>
      <c r="C1000" s="21" t="s">
        <v>1698</v>
      </c>
      <c r="D1000" s="21" t="s">
        <v>13</v>
      </c>
      <c r="E1000" s="21" t="s">
        <v>54</v>
      </c>
      <c r="F1000" s="19" t="s">
        <v>1699</v>
      </c>
      <c r="G1000" s="22">
        <v>757340.69</v>
      </c>
      <c r="H1000" s="16">
        <v>0</v>
      </c>
      <c r="I1000" s="22">
        <v>757340.69</v>
      </c>
    </row>
    <row r="1001" spans="1:9" s="17" customFormat="1" ht="66" customHeight="1">
      <c r="A1001" s="19" t="s">
        <v>842</v>
      </c>
      <c r="B1001" s="20">
        <v>2336558599</v>
      </c>
      <c r="C1001" s="21" t="s">
        <v>1700</v>
      </c>
      <c r="D1001" s="21" t="s">
        <v>13</v>
      </c>
      <c r="E1001" s="21" t="s">
        <v>54</v>
      </c>
      <c r="F1001" s="19" t="s">
        <v>1701</v>
      </c>
      <c r="G1001" s="22">
        <v>3245</v>
      </c>
      <c r="H1001" s="16">
        <v>0</v>
      </c>
      <c r="I1001" s="22">
        <v>3245</v>
      </c>
    </row>
    <row r="1002" spans="1:9" s="17" customFormat="1" ht="60.75" customHeight="1">
      <c r="A1002" s="19" t="s">
        <v>583</v>
      </c>
      <c r="B1002" s="20">
        <v>22858929000199</v>
      </c>
      <c r="C1002" s="21" t="s">
        <v>1702</v>
      </c>
      <c r="D1002" s="21" t="s">
        <v>32</v>
      </c>
      <c r="E1002" s="21" t="s">
        <v>68</v>
      </c>
      <c r="F1002" s="19" t="s">
        <v>1703</v>
      </c>
      <c r="G1002" s="22">
        <v>1499.73</v>
      </c>
      <c r="H1002" s="16">
        <v>0</v>
      </c>
      <c r="I1002" s="22">
        <v>0</v>
      </c>
    </row>
    <row r="1003" spans="1:9" s="17" customFormat="1" ht="35.25" customHeight="1">
      <c r="A1003" s="19" t="s">
        <v>1704</v>
      </c>
      <c r="B1003" s="20">
        <v>71521755272</v>
      </c>
      <c r="C1003" s="21" t="s">
        <v>1299</v>
      </c>
      <c r="D1003" s="21" t="s">
        <v>13</v>
      </c>
      <c r="E1003" s="21" t="s">
        <v>54</v>
      </c>
      <c r="F1003" s="19" t="s">
        <v>1705</v>
      </c>
      <c r="G1003" s="22">
        <v>864.12</v>
      </c>
      <c r="H1003" s="16">
        <v>0</v>
      </c>
      <c r="I1003" s="22">
        <v>864.12</v>
      </c>
    </row>
    <row r="1004" spans="1:9" s="17" customFormat="1" ht="44.25" customHeight="1">
      <c r="A1004" s="19" t="s">
        <v>133</v>
      </c>
      <c r="B1004" s="20" t="s">
        <v>134</v>
      </c>
      <c r="C1004" s="21" t="s">
        <v>1706</v>
      </c>
      <c r="D1004" s="21" t="s">
        <v>13</v>
      </c>
      <c r="E1004" s="21" t="s">
        <v>54</v>
      </c>
      <c r="F1004" s="19" t="s">
        <v>1707</v>
      </c>
      <c r="G1004" s="22">
        <v>657.73</v>
      </c>
      <c r="H1004" s="16">
        <v>0</v>
      </c>
      <c r="I1004" s="22">
        <v>621.01</v>
      </c>
    </row>
    <row r="1005" spans="1:9" s="17" customFormat="1" ht="36" customHeight="1">
      <c r="A1005" s="19" t="s">
        <v>150</v>
      </c>
      <c r="B1005" s="20">
        <v>29979036001031</v>
      </c>
      <c r="C1005" s="21" t="s">
        <v>1708</v>
      </c>
      <c r="D1005" s="21" t="s">
        <v>13</v>
      </c>
      <c r="E1005" s="21" t="s">
        <v>54</v>
      </c>
      <c r="F1005" s="19" t="s">
        <v>1709</v>
      </c>
      <c r="G1005" s="22">
        <v>552.48</v>
      </c>
      <c r="H1005" s="16">
        <v>0</v>
      </c>
      <c r="I1005" s="22">
        <v>552.48</v>
      </c>
    </row>
    <row r="1006" spans="1:9" s="17" customFormat="1" ht="42" customHeight="1">
      <c r="A1006" s="19" t="s">
        <v>133</v>
      </c>
      <c r="B1006" s="20" t="s">
        <v>134</v>
      </c>
      <c r="C1006" s="21" t="s">
        <v>1710</v>
      </c>
      <c r="D1006" s="21" t="s">
        <v>13</v>
      </c>
      <c r="E1006" s="21" t="s">
        <v>54</v>
      </c>
      <c r="F1006" s="19" t="s">
        <v>1711</v>
      </c>
      <c r="G1006" s="22">
        <v>109.62</v>
      </c>
      <c r="H1006" s="16">
        <v>0</v>
      </c>
      <c r="I1006" s="22">
        <v>109.62</v>
      </c>
    </row>
    <row r="1007" spans="1:9" s="17" customFormat="1" ht="40.5" customHeight="1">
      <c r="A1007" s="19" t="s">
        <v>133</v>
      </c>
      <c r="B1007" s="20" t="s">
        <v>134</v>
      </c>
      <c r="C1007" s="21" t="s">
        <v>1710</v>
      </c>
      <c r="D1007" s="21" t="s">
        <v>13</v>
      </c>
      <c r="E1007" s="21" t="s">
        <v>54</v>
      </c>
      <c r="F1007" s="19" t="s">
        <v>1712</v>
      </c>
      <c r="G1007" s="22">
        <v>126.73</v>
      </c>
      <c r="H1007" s="16">
        <v>0</v>
      </c>
      <c r="I1007" s="22">
        <v>126.73</v>
      </c>
    </row>
    <row r="1008" spans="1:9" s="17" customFormat="1" ht="39" customHeight="1">
      <c r="A1008" s="19" t="s">
        <v>133</v>
      </c>
      <c r="B1008" s="20" t="s">
        <v>134</v>
      </c>
      <c r="C1008" s="21" t="s">
        <v>1710</v>
      </c>
      <c r="D1008" s="21" t="s">
        <v>13</v>
      </c>
      <c r="E1008" s="21" t="s">
        <v>54</v>
      </c>
      <c r="F1008" s="19" t="s">
        <v>1713</v>
      </c>
      <c r="G1008" s="22">
        <v>8221.52</v>
      </c>
      <c r="H1008" s="151">
        <v>1461.72</v>
      </c>
      <c r="I1008" s="151">
        <v>8221.52</v>
      </c>
    </row>
    <row r="1009" spans="1:9" s="17" customFormat="1" ht="62.25" customHeight="1">
      <c r="A1009" s="19" t="s">
        <v>1714</v>
      </c>
      <c r="B1009" s="20">
        <v>29257082000136</v>
      </c>
      <c r="C1009" s="21" t="s">
        <v>1715</v>
      </c>
      <c r="D1009" s="21" t="s">
        <v>32</v>
      </c>
      <c r="E1009" s="21" t="s">
        <v>68</v>
      </c>
      <c r="F1009" s="19" t="s">
        <v>1716</v>
      </c>
      <c r="G1009" s="22">
        <v>25372.5</v>
      </c>
      <c r="H1009" s="16">
        <v>0</v>
      </c>
      <c r="I1009" s="22">
        <v>0</v>
      </c>
    </row>
    <row r="1010" spans="1:9" s="17" customFormat="1" ht="57.75" customHeight="1">
      <c r="A1010" s="19" t="s">
        <v>1714</v>
      </c>
      <c r="B1010" s="20">
        <v>29257082000136</v>
      </c>
      <c r="C1010" s="21" t="s">
        <v>1717</v>
      </c>
      <c r="D1010" s="21" t="s">
        <v>32</v>
      </c>
      <c r="E1010" s="21" t="s">
        <v>68</v>
      </c>
      <c r="F1010" s="19" t="s">
        <v>1718</v>
      </c>
      <c r="G1010" s="22">
        <v>33009.51</v>
      </c>
      <c r="H1010" s="16">
        <v>0</v>
      </c>
      <c r="I1010" s="22">
        <v>0</v>
      </c>
    </row>
    <row r="1011" spans="1:9" s="17" customFormat="1" ht="42.75" customHeight="1">
      <c r="A1011" s="19" t="s">
        <v>625</v>
      </c>
      <c r="B1011" s="20">
        <v>23980958272</v>
      </c>
      <c r="C1011" s="21" t="s">
        <v>1719</v>
      </c>
      <c r="D1011" s="21" t="s">
        <v>13</v>
      </c>
      <c r="E1011" s="21" t="s">
        <v>54</v>
      </c>
      <c r="F1011" s="19" t="s">
        <v>1720</v>
      </c>
      <c r="G1011" s="22">
        <v>957.48</v>
      </c>
      <c r="H1011" s="16">
        <v>0</v>
      </c>
      <c r="I1011" s="22">
        <v>957.48</v>
      </c>
    </row>
    <row r="1012" spans="1:9" s="17" customFormat="1" ht="79.5" customHeight="1">
      <c r="A1012" s="19" t="s">
        <v>133</v>
      </c>
      <c r="B1012" s="20" t="s">
        <v>134</v>
      </c>
      <c r="C1012" s="21" t="s">
        <v>1721</v>
      </c>
      <c r="D1012" s="21" t="s">
        <v>13</v>
      </c>
      <c r="E1012" s="21" t="s">
        <v>54</v>
      </c>
      <c r="F1012" s="19" t="s">
        <v>1722</v>
      </c>
      <c r="G1012" s="22">
        <v>50000</v>
      </c>
      <c r="H1012" s="16">
        <v>0</v>
      </c>
      <c r="I1012" s="22">
        <v>50000</v>
      </c>
    </row>
    <row r="1013" spans="1:9" s="17" customFormat="1" ht="52.5" customHeight="1">
      <c r="A1013" s="19" t="s">
        <v>869</v>
      </c>
      <c r="B1013" s="20">
        <v>84111020000120</v>
      </c>
      <c r="C1013" s="21" t="s">
        <v>1723</v>
      </c>
      <c r="D1013" s="21" t="s">
        <v>32</v>
      </c>
      <c r="E1013" s="21" t="s">
        <v>68</v>
      </c>
      <c r="F1013" s="19" t="s">
        <v>1724</v>
      </c>
      <c r="G1013" s="22">
        <v>700</v>
      </c>
      <c r="H1013" s="16">
        <v>0</v>
      </c>
      <c r="I1013" s="22">
        <v>0</v>
      </c>
    </row>
    <row r="1014" spans="1:9" s="17" customFormat="1" ht="96" customHeight="1">
      <c r="A1014" s="19" t="s">
        <v>1725</v>
      </c>
      <c r="B1014" s="20">
        <v>34304663000111</v>
      </c>
      <c r="C1014" s="21" t="s">
        <v>1726</v>
      </c>
      <c r="D1014" s="21" t="s">
        <v>13</v>
      </c>
      <c r="E1014" s="21" t="s">
        <v>18</v>
      </c>
      <c r="F1014" s="19" t="s">
        <v>1727</v>
      </c>
      <c r="G1014" s="22">
        <v>5890</v>
      </c>
      <c r="H1014" s="151">
        <v>5890</v>
      </c>
      <c r="I1014" s="151">
        <v>5890</v>
      </c>
    </row>
    <row r="1015" spans="1:9" s="17" customFormat="1" ht="57.75" customHeight="1">
      <c r="A1015" s="19" t="s">
        <v>1728</v>
      </c>
      <c r="B1015" s="20">
        <v>31206521000123</v>
      </c>
      <c r="C1015" s="21" t="s">
        <v>1729</v>
      </c>
      <c r="D1015" s="21" t="s">
        <v>32</v>
      </c>
      <c r="E1015" s="21" t="s">
        <v>68</v>
      </c>
      <c r="F1015" s="19" t="s">
        <v>1730</v>
      </c>
      <c r="G1015" s="22">
        <v>45426.62</v>
      </c>
      <c r="H1015" s="16">
        <v>0</v>
      </c>
      <c r="I1015" s="22">
        <v>0</v>
      </c>
    </row>
    <row r="1016" spans="1:9" s="17" customFormat="1" ht="51" customHeight="1">
      <c r="A1016" s="19" t="s">
        <v>1728</v>
      </c>
      <c r="B1016" s="20">
        <v>31206521000123</v>
      </c>
      <c r="C1016" s="21" t="s">
        <v>1731</v>
      </c>
      <c r="D1016" s="21" t="s">
        <v>32</v>
      </c>
      <c r="E1016" s="21" t="s">
        <v>68</v>
      </c>
      <c r="F1016" s="19" t="s">
        <v>1732</v>
      </c>
      <c r="G1016" s="22">
        <v>19189.04</v>
      </c>
      <c r="H1016" s="16">
        <v>0</v>
      </c>
      <c r="I1016" s="22">
        <v>0</v>
      </c>
    </row>
    <row r="1017" spans="1:9" s="17" customFormat="1" ht="70.5" customHeight="1">
      <c r="A1017" s="19" t="s">
        <v>1733</v>
      </c>
      <c r="B1017" s="20">
        <v>57142978000105</v>
      </c>
      <c r="C1017" s="21" t="s">
        <v>1734</v>
      </c>
      <c r="D1017" s="21" t="s">
        <v>13</v>
      </c>
      <c r="E1017" s="21" t="s">
        <v>18</v>
      </c>
      <c r="F1017" s="19" t="s">
        <v>1735</v>
      </c>
      <c r="G1017" s="22">
        <v>7544.4</v>
      </c>
      <c r="H1017" s="16">
        <v>0</v>
      </c>
      <c r="I1017" s="22">
        <v>0</v>
      </c>
    </row>
    <row r="1018" spans="1:9" s="17" customFormat="1" ht="62.25" customHeight="1">
      <c r="A1018" s="19" t="s">
        <v>30</v>
      </c>
      <c r="B1018" s="20">
        <v>2037069000115</v>
      </c>
      <c r="C1018" s="21" t="s">
        <v>1736</v>
      </c>
      <c r="D1018" s="21" t="s">
        <v>13</v>
      </c>
      <c r="E1018" s="21" t="s">
        <v>18</v>
      </c>
      <c r="F1018" s="19" t="s">
        <v>1737</v>
      </c>
      <c r="G1018" s="22">
        <v>23629.48</v>
      </c>
      <c r="H1018" s="16">
        <v>0</v>
      </c>
      <c r="I1018" s="22">
        <v>0</v>
      </c>
    </row>
    <row r="1019" spans="1:9" s="17" customFormat="1" ht="69" customHeight="1">
      <c r="A1019" s="19" t="s">
        <v>1738</v>
      </c>
      <c r="B1019" s="20">
        <v>44516975220</v>
      </c>
      <c r="C1019" s="21" t="s">
        <v>1739</v>
      </c>
      <c r="D1019" s="21" t="s">
        <v>13</v>
      </c>
      <c r="E1019" s="21" t="s">
        <v>54</v>
      </c>
      <c r="F1019" s="19" t="s">
        <v>1740</v>
      </c>
      <c r="G1019" s="22">
        <v>5000</v>
      </c>
      <c r="H1019" s="16">
        <v>0</v>
      </c>
      <c r="I1019" s="22">
        <v>5000</v>
      </c>
    </row>
    <row r="1020" spans="1:9" s="17" customFormat="1" ht="71.25" customHeight="1">
      <c r="A1020" s="19" t="s">
        <v>1738</v>
      </c>
      <c r="B1020" s="20">
        <v>44516975220</v>
      </c>
      <c r="C1020" s="21" t="s">
        <v>1741</v>
      </c>
      <c r="D1020" s="21" t="s">
        <v>13</v>
      </c>
      <c r="E1020" s="21" t="s">
        <v>54</v>
      </c>
      <c r="F1020" s="19" t="s">
        <v>1742</v>
      </c>
      <c r="G1020" s="22">
        <v>5000</v>
      </c>
      <c r="H1020" s="16">
        <v>0</v>
      </c>
      <c r="I1020" s="22">
        <v>5000</v>
      </c>
    </row>
    <row r="1021" spans="1:9" s="17" customFormat="1" ht="39" customHeight="1">
      <c r="A1021" s="19" t="s">
        <v>133</v>
      </c>
      <c r="B1021" s="20" t="s">
        <v>134</v>
      </c>
      <c r="C1021" s="21" t="s">
        <v>1743</v>
      </c>
      <c r="D1021" s="21" t="s">
        <v>13</v>
      </c>
      <c r="E1021" s="21" t="s">
        <v>54</v>
      </c>
      <c r="F1021" s="19" t="s">
        <v>1744</v>
      </c>
      <c r="G1021" s="22">
        <v>657.73</v>
      </c>
      <c r="H1021" s="16">
        <v>0</v>
      </c>
      <c r="I1021" s="22">
        <v>621.01</v>
      </c>
    </row>
    <row r="1022" spans="1:9" s="17" customFormat="1" ht="42" customHeight="1">
      <c r="A1022" s="19" t="s">
        <v>133</v>
      </c>
      <c r="B1022" s="20" t="s">
        <v>134</v>
      </c>
      <c r="C1022" s="21" t="s">
        <v>1743</v>
      </c>
      <c r="D1022" s="21" t="s">
        <v>13</v>
      </c>
      <c r="E1022" s="21" t="s">
        <v>54</v>
      </c>
      <c r="F1022" s="19" t="s">
        <v>1745</v>
      </c>
      <c r="G1022" s="22">
        <v>767.34</v>
      </c>
      <c r="H1022" s="16">
        <v>0</v>
      </c>
      <c r="I1022" s="22">
        <v>767.34</v>
      </c>
    </row>
    <row r="1023" spans="1:9" s="17" customFormat="1" ht="39" customHeight="1">
      <c r="A1023" s="19" t="s">
        <v>133</v>
      </c>
      <c r="B1023" s="20" t="s">
        <v>134</v>
      </c>
      <c r="C1023" s="21" t="s">
        <v>1743</v>
      </c>
      <c r="D1023" s="21" t="s">
        <v>13</v>
      </c>
      <c r="E1023" s="21" t="s">
        <v>54</v>
      </c>
      <c r="F1023" s="19" t="s">
        <v>1746</v>
      </c>
      <c r="G1023" s="22">
        <v>2302.03</v>
      </c>
      <c r="H1023" s="16">
        <v>0</v>
      </c>
      <c r="I1023" s="22">
        <v>2302.03</v>
      </c>
    </row>
    <row r="1024" spans="1:9" s="17" customFormat="1" ht="36" customHeight="1">
      <c r="A1024" s="19" t="s">
        <v>150</v>
      </c>
      <c r="B1024" s="20">
        <v>29979036001031</v>
      </c>
      <c r="C1024" s="21" t="s">
        <v>1747</v>
      </c>
      <c r="D1024" s="21" t="s">
        <v>13</v>
      </c>
      <c r="E1024" s="21" t="s">
        <v>54</v>
      </c>
      <c r="F1024" s="19" t="s">
        <v>1748</v>
      </c>
      <c r="G1024" s="22">
        <v>552.48</v>
      </c>
      <c r="H1024" s="16">
        <v>0</v>
      </c>
      <c r="I1024" s="22">
        <v>552.48</v>
      </c>
    </row>
    <row r="1025" spans="1:9" s="17" customFormat="1" ht="77.25" customHeight="1">
      <c r="A1025" s="19" t="s">
        <v>123</v>
      </c>
      <c r="B1025" s="20">
        <v>4153748000185</v>
      </c>
      <c r="C1025" s="21" t="s">
        <v>1749</v>
      </c>
      <c r="D1025" s="21" t="s">
        <v>13</v>
      </c>
      <c r="E1025" s="21" t="s">
        <v>54</v>
      </c>
      <c r="F1025" s="19" t="s">
        <v>1750</v>
      </c>
      <c r="G1025" s="22">
        <v>1397477.3</v>
      </c>
      <c r="H1025" s="16">
        <v>0</v>
      </c>
      <c r="I1025" s="22">
        <v>1397477.3</v>
      </c>
    </row>
    <row r="1026" spans="1:9" s="17" customFormat="1" ht="82.5" customHeight="1">
      <c r="A1026" s="19" t="s">
        <v>1751</v>
      </c>
      <c r="B1026" s="20">
        <v>7862792000152</v>
      </c>
      <c r="C1026" s="21" t="s">
        <v>1752</v>
      </c>
      <c r="D1026" s="21" t="s">
        <v>32</v>
      </c>
      <c r="E1026" s="21" t="s">
        <v>1753</v>
      </c>
      <c r="F1026" s="19" t="s">
        <v>1754</v>
      </c>
      <c r="G1026" s="22">
        <v>101866.18</v>
      </c>
      <c r="H1026" s="16">
        <v>0</v>
      </c>
      <c r="I1026" s="22">
        <v>101866.18</v>
      </c>
    </row>
    <row r="1027" spans="1:9" s="17" customFormat="1" ht="39" customHeight="1">
      <c r="A1027" s="19" t="s">
        <v>460</v>
      </c>
      <c r="B1027" s="20">
        <v>82845322000104</v>
      </c>
      <c r="C1027" s="21" t="s">
        <v>1755</v>
      </c>
      <c r="D1027" s="21" t="s">
        <v>13</v>
      </c>
      <c r="E1027" s="21" t="s">
        <v>54</v>
      </c>
      <c r="F1027" s="19" t="s">
        <v>1756</v>
      </c>
      <c r="G1027" s="22">
        <v>391051.6</v>
      </c>
      <c r="H1027" s="151">
        <v>306105.04</v>
      </c>
      <c r="I1027" s="151">
        <v>306105.04</v>
      </c>
    </row>
    <row r="1028" spans="1:9" s="17" customFormat="1" ht="39" customHeight="1">
      <c r="A1028" s="19" t="s">
        <v>460</v>
      </c>
      <c r="B1028" s="20">
        <v>82845322000104</v>
      </c>
      <c r="C1028" s="21" t="s">
        <v>1757</v>
      </c>
      <c r="D1028" s="21" t="s">
        <v>13</v>
      </c>
      <c r="E1028" s="21" t="s">
        <v>54</v>
      </c>
      <c r="F1028" s="19" t="s">
        <v>1758</v>
      </c>
      <c r="G1028" s="22">
        <v>102900</v>
      </c>
      <c r="H1028" s="151">
        <v>58800</v>
      </c>
      <c r="I1028" s="151">
        <v>58800</v>
      </c>
    </row>
    <row r="1029" spans="1:9" s="17" customFormat="1" ht="42" customHeight="1">
      <c r="A1029" s="19" t="s">
        <v>691</v>
      </c>
      <c r="B1029" s="20">
        <v>34267336253</v>
      </c>
      <c r="C1029" s="21" t="s">
        <v>1299</v>
      </c>
      <c r="D1029" s="21" t="s">
        <v>13</v>
      </c>
      <c r="E1029" s="21" t="s">
        <v>54</v>
      </c>
      <c r="F1029" s="19" t="s">
        <v>1759</v>
      </c>
      <c r="G1029" s="22">
        <v>2169.4</v>
      </c>
      <c r="H1029" s="151">
        <v>2169.4</v>
      </c>
      <c r="I1029" s="151">
        <v>2169.4</v>
      </c>
    </row>
    <row r="1030" spans="1:9" s="17" customFormat="1" ht="32.25" customHeight="1">
      <c r="A1030" s="19" t="s">
        <v>691</v>
      </c>
      <c r="B1030" s="20">
        <v>34267336253</v>
      </c>
      <c r="C1030" s="21" t="s">
        <v>1299</v>
      </c>
      <c r="D1030" s="21" t="s">
        <v>13</v>
      </c>
      <c r="E1030" s="21" t="s">
        <v>54</v>
      </c>
      <c r="F1030" s="19" t="s">
        <v>1760</v>
      </c>
      <c r="G1030" s="22">
        <v>2169.4</v>
      </c>
      <c r="H1030" s="151">
        <v>2169.4</v>
      </c>
      <c r="I1030" s="151">
        <v>2169.4</v>
      </c>
    </row>
    <row r="1031" spans="1:9" s="17" customFormat="1" ht="35.25" customHeight="1">
      <c r="A1031" s="19" t="s">
        <v>691</v>
      </c>
      <c r="B1031" s="20">
        <v>34267336253</v>
      </c>
      <c r="C1031" s="21" t="s">
        <v>1299</v>
      </c>
      <c r="D1031" s="21" t="s">
        <v>13</v>
      </c>
      <c r="E1031" s="21" t="s">
        <v>54</v>
      </c>
      <c r="F1031" s="19" t="s">
        <v>1761</v>
      </c>
      <c r="G1031" s="22">
        <v>2169.4</v>
      </c>
      <c r="H1031" s="16">
        <v>0</v>
      </c>
      <c r="I1031" s="22">
        <v>2169.4</v>
      </c>
    </row>
    <row r="1032" spans="1:9" s="17" customFormat="1" ht="51" customHeight="1">
      <c r="A1032" s="19" t="s">
        <v>306</v>
      </c>
      <c r="B1032" s="20">
        <v>4986163000146</v>
      </c>
      <c r="C1032" s="21" t="s">
        <v>1762</v>
      </c>
      <c r="D1032" s="21" t="s">
        <v>13</v>
      </c>
      <c r="E1032" s="21" t="s">
        <v>54</v>
      </c>
      <c r="F1032" s="19" t="s">
        <v>1763</v>
      </c>
      <c r="G1032" s="22">
        <v>69998.51</v>
      </c>
      <c r="H1032" s="16">
        <v>0</v>
      </c>
      <c r="I1032" s="22">
        <v>69998.51</v>
      </c>
    </row>
    <row r="1033" spans="1:9" s="17" customFormat="1" ht="36" customHeight="1">
      <c r="A1033" s="19" t="s">
        <v>275</v>
      </c>
      <c r="B1033" s="20">
        <v>7637990000112</v>
      </c>
      <c r="C1033" s="21" t="s">
        <v>1628</v>
      </c>
      <c r="D1033" s="21" t="s">
        <v>13</v>
      </c>
      <c r="E1033" s="21" t="s">
        <v>54</v>
      </c>
      <c r="F1033" s="19" t="s">
        <v>1764</v>
      </c>
      <c r="G1033" s="22">
        <v>2325.56</v>
      </c>
      <c r="H1033" s="16">
        <v>0</v>
      </c>
      <c r="I1033" s="22">
        <v>2325.56</v>
      </c>
    </row>
    <row r="1034" spans="1:9" s="17" customFormat="1" ht="45.75" customHeight="1">
      <c r="A1034" s="19" t="s">
        <v>1765</v>
      </c>
      <c r="B1034" s="20">
        <v>5532528000125</v>
      </c>
      <c r="C1034" s="21" t="s">
        <v>1766</v>
      </c>
      <c r="D1034" s="21" t="s">
        <v>32</v>
      </c>
      <c r="E1034" s="21" t="s">
        <v>68</v>
      </c>
      <c r="F1034" s="19" t="s">
        <v>1767</v>
      </c>
      <c r="G1034" s="22">
        <v>3746.46</v>
      </c>
      <c r="H1034" s="16">
        <v>0</v>
      </c>
      <c r="I1034" s="22">
        <v>3746.46</v>
      </c>
    </row>
    <row r="1035" spans="1:9" s="17" customFormat="1" ht="79.5" customHeight="1">
      <c r="A1035" s="19" t="s">
        <v>1172</v>
      </c>
      <c r="B1035" s="20">
        <v>7986747000100</v>
      </c>
      <c r="C1035" s="21" t="s">
        <v>1768</v>
      </c>
      <c r="D1035" s="21" t="s">
        <v>32</v>
      </c>
      <c r="E1035" s="21" t="s">
        <v>68</v>
      </c>
      <c r="F1035" s="19" t="s">
        <v>1769</v>
      </c>
      <c r="G1035" s="22">
        <v>3900</v>
      </c>
      <c r="H1035" s="151">
        <v>3900</v>
      </c>
      <c r="I1035" s="151">
        <v>3900</v>
      </c>
    </row>
    <row r="1036" spans="1:9" s="17" customFormat="1" ht="51" customHeight="1">
      <c r="A1036" s="19" t="s">
        <v>872</v>
      </c>
      <c r="B1036" s="20">
        <v>2425219000168</v>
      </c>
      <c r="C1036" s="21" t="s">
        <v>1770</v>
      </c>
      <c r="D1036" s="21" t="s">
        <v>32</v>
      </c>
      <c r="E1036" s="21" t="s">
        <v>68</v>
      </c>
      <c r="F1036" s="19" t="s">
        <v>1771</v>
      </c>
      <c r="G1036" s="22">
        <v>150</v>
      </c>
      <c r="H1036" s="151">
        <v>150</v>
      </c>
      <c r="I1036" s="151">
        <v>150</v>
      </c>
    </row>
    <row r="1037" spans="1:9" s="17" customFormat="1" ht="42" customHeight="1">
      <c r="A1037" s="19" t="s">
        <v>625</v>
      </c>
      <c r="B1037" s="20">
        <v>23980958272</v>
      </c>
      <c r="C1037" s="21" t="s">
        <v>1772</v>
      </c>
      <c r="D1037" s="21" t="s">
        <v>13</v>
      </c>
      <c r="E1037" s="21" t="s">
        <v>54</v>
      </c>
      <c r="F1037" s="19" t="s">
        <v>1773</v>
      </c>
      <c r="G1037" s="22">
        <v>1914.96</v>
      </c>
      <c r="H1037" s="16">
        <v>0</v>
      </c>
      <c r="I1037" s="22">
        <v>1914.96</v>
      </c>
    </row>
    <row r="1038" spans="1:9" s="17" customFormat="1" ht="40.5" customHeight="1">
      <c r="A1038" s="19" t="s">
        <v>220</v>
      </c>
      <c r="B1038" s="20">
        <v>57144567268</v>
      </c>
      <c r="C1038" s="21" t="s">
        <v>1299</v>
      </c>
      <c r="D1038" s="21" t="s">
        <v>13</v>
      </c>
      <c r="E1038" s="21" t="s">
        <v>54</v>
      </c>
      <c r="F1038" s="19" t="s">
        <v>1774</v>
      </c>
      <c r="G1038" s="22">
        <v>3374.63</v>
      </c>
      <c r="H1038" s="16">
        <v>0</v>
      </c>
      <c r="I1038" s="22">
        <v>3374.63</v>
      </c>
    </row>
    <row r="1039" spans="1:9" s="17" customFormat="1" ht="45.75" customHeight="1">
      <c r="A1039" s="19" t="s">
        <v>359</v>
      </c>
      <c r="B1039" s="20">
        <v>40249484234</v>
      </c>
      <c r="C1039" s="21" t="s">
        <v>1775</v>
      </c>
      <c r="D1039" s="21" t="s">
        <v>13</v>
      </c>
      <c r="E1039" s="21" t="s">
        <v>54</v>
      </c>
      <c r="F1039" s="19" t="s">
        <v>1776</v>
      </c>
      <c r="G1039" s="22">
        <v>241.04</v>
      </c>
      <c r="H1039" s="16">
        <v>0</v>
      </c>
      <c r="I1039" s="22">
        <v>241.04</v>
      </c>
    </row>
    <row r="1040" spans="1:9" s="17" customFormat="1" ht="35.25" customHeight="1">
      <c r="A1040" s="19" t="s">
        <v>267</v>
      </c>
      <c r="B1040" s="20">
        <v>70411913204</v>
      </c>
      <c r="C1040" s="21" t="s">
        <v>1775</v>
      </c>
      <c r="D1040" s="21" t="s">
        <v>13</v>
      </c>
      <c r="E1040" s="21" t="s">
        <v>54</v>
      </c>
      <c r="F1040" s="19" t="s">
        <v>1777</v>
      </c>
      <c r="G1040" s="22">
        <v>241.04</v>
      </c>
      <c r="H1040" s="16">
        <v>0</v>
      </c>
      <c r="I1040" s="22">
        <v>241.04</v>
      </c>
    </row>
    <row r="1041" spans="1:9" s="17" customFormat="1" ht="37.5" customHeight="1">
      <c r="A1041" s="19" t="s">
        <v>1778</v>
      </c>
      <c r="B1041" s="20">
        <v>82548250253</v>
      </c>
      <c r="C1041" s="21" t="s">
        <v>1775</v>
      </c>
      <c r="D1041" s="21" t="s">
        <v>13</v>
      </c>
      <c r="E1041" s="21" t="s">
        <v>54</v>
      </c>
      <c r="F1041" s="19" t="s">
        <v>1779</v>
      </c>
      <c r="G1041" s="22">
        <v>241.05</v>
      </c>
      <c r="H1041" s="16">
        <v>0</v>
      </c>
      <c r="I1041" s="22">
        <v>241.05</v>
      </c>
    </row>
    <row r="1042" spans="1:9" s="17" customFormat="1" ht="35.25" customHeight="1">
      <c r="A1042" s="19" t="s">
        <v>1780</v>
      </c>
      <c r="B1042" s="20">
        <v>84961929620</v>
      </c>
      <c r="C1042" s="21" t="s">
        <v>1775</v>
      </c>
      <c r="D1042" s="21" t="s">
        <v>13</v>
      </c>
      <c r="E1042" s="21" t="s">
        <v>54</v>
      </c>
      <c r="F1042" s="19" t="s">
        <v>1781</v>
      </c>
      <c r="G1042" s="22">
        <v>241.04</v>
      </c>
      <c r="H1042" s="151">
        <v>241.04</v>
      </c>
      <c r="I1042" s="151">
        <v>241.04</v>
      </c>
    </row>
    <row r="1043" spans="1:9" s="17" customFormat="1" ht="57" customHeight="1">
      <c r="A1043" s="19" t="s">
        <v>1175</v>
      </c>
      <c r="B1043" s="20">
        <v>1319640000121</v>
      </c>
      <c r="C1043" s="21" t="s">
        <v>1782</v>
      </c>
      <c r="D1043" s="21" t="s">
        <v>32</v>
      </c>
      <c r="E1043" s="21" t="s">
        <v>68</v>
      </c>
      <c r="F1043" s="19" t="s">
        <v>1783</v>
      </c>
      <c r="G1043" s="22">
        <v>2048.59</v>
      </c>
      <c r="H1043" s="16">
        <v>0</v>
      </c>
      <c r="I1043" s="22">
        <v>0</v>
      </c>
    </row>
    <row r="1044" spans="1:9" s="17" customFormat="1" ht="54" customHeight="1">
      <c r="A1044" s="19" t="s">
        <v>1175</v>
      </c>
      <c r="B1044" s="20">
        <v>1319640000121</v>
      </c>
      <c r="C1044" s="21" t="s">
        <v>1784</v>
      </c>
      <c r="D1044" s="21" t="s">
        <v>32</v>
      </c>
      <c r="E1044" s="21" t="s">
        <v>68</v>
      </c>
      <c r="F1044" s="19" t="s">
        <v>1785</v>
      </c>
      <c r="G1044" s="22">
        <v>2048.59</v>
      </c>
      <c r="H1044" s="16">
        <v>0</v>
      </c>
      <c r="I1044" s="22">
        <v>0</v>
      </c>
    </row>
    <row r="1045" spans="1:9" s="17" customFormat="1" ht="64.5" customHeight="1">
      <c r="A1045" s="19" t="s">
        <v>1175</v>
      </c>
      <c r="B1045" s="20">
        <v>1319640000121</v>
      </c>
      <c r="C1045" s="21" t="s">
        <v>1786</v>
      </c>
      <c r="D1045" s="21" t="s">
        <v>32</v>
      </c>
      <c r="E1045" s="21" t="s">
        <v>68</v>
      </c>
      <c r="F1045" s="19" t="s">
        <v>1787</v>
      </c>
      <c r="G1045" s="22">
        <v>300</v>
      </c>
      <c r="H1045" s="16">
        <v>0</v>
      </c>
      <c r="I1045" s="22">
        <v>0</v>
      </c>
    </row>
    <row r="1046" spans="1:9" s="17" customFormat="1" ht="51" customHeight="1">
      <c r="A1046" s="19" t="s">
        <v>1096</v>
      </c>
      <c r="B1046" s="20">
        <v>5610079000196</v>
      </c>
      <c r="C1046" s="21" t="s">
        <v>1788</v>
      </c>
      <c r="D1046" s="21" t="s">
        <v>13</v>
      </c>
      <c r="E1046" s="21" t="s">
        <v>54</v>
      </c>
      <c r="F1046" s="19" t="s">
        <v>1789</v>
      </c>
      <c r="G1046" s="22">
        <v>186.23</v>
      </c>
      <c r="H1046" s="16">
        <v>0</v>
      </c>
      <c r="I1046" s="22">
        <v>186.23</v>
      </c>
    </row>
    <row r="1047" spans="1:9" s="17" customFormat="1" ht="59.25" customHeight="1">
      <c r="A1047" s="19" t="s">
        <v>869</v>
      </c>
      <c r="B1047" s="20">
        <v>84111020000120</v>
      </c>
      <c r="C1047" s="21" t="s">
        <v>1790</v>
      </c>
      <c r="D1047" s="21" t="s">
        <v>32</v>
      </c>
      <c r="E1047" s="21" t="s">
        <v>68</v>
      </c>
      <c r="F1047" s="19" t="s">
        <v>1791</v>
      </c>
      <c r="G1047" s="22">
        <v>980</v>
      </c>
      <c r="H1047" s="16">
        <v>0</v>
      </c>
      <c r="I1047" s="22">
        <v>0</v>
      </c>
    </row>
    <row r="1048" spans="1:9" s="17" customFormat="1" ht="36" customHeight="1">
      <c r="A1048" s="19" t="s">
        <v>27</v>
      </c>
      <c r="B1048" s="20">
        <v>33000118000179</v>
      </c>
      <c r="C1048" s="21" t="s">
        <v>1792</v>
      </c>
      <c r="D1048" s="21" t="s">
        <v>13</v>
      </c>
      <c r="E1048" s="21" t="s">
        <v>54</v>
      </c>
      <c r="F1048" s="19" t="s">
        <v>1793</v>
      </c>
      <c r="G1048" s="22">
        <v>26159.08</v>
      </c>
      <c r="H1048" s="16">
        <v>0</v>
      </c>
      <c r="I1048" s="22">
        <v>0</v>
      </c>
    </row>
    <row r="1049" spans="1:9" s="17" customFormat="1" ht="108" customHeight="1">
      <c r="A1049" s="19" t="s">
        <v>1014</v>
      </c>
      <c r="B1049" s="20">
        <v>12891300000197</v>
      </c>
      <c r="C1049" s="21" t="s">
        <v>1794</v>
      </c>
      <c r="D1049" s="21" t="s">
        <v>13</v>
      </c>
      <c r="E1049" s="21" t="s">
        <v>54</v>
      </c>
      <c r="F1049" s="19" t="s">
        <v>1795</v>
      </c>
      <c r="G1049" s="22">
        <v>698687.36</v>
      </c>
      <c r="H1049" s="151">
        <v>152899.95</v>
      </c>
      <c r="I1049" s="151">
        <v>152899.95</v>
      </c>
    </row>
    <row r="1050" spans="1:9" s="17" customFormat="1" ht="63.75" customHeight="1">
      <c r="A1050" s="19" t="s">
        <v>655</v>
      </c>
      <c r="B1050" s="20">
        <v>4406195000125</v>
      </c>
      <c r="C1050" s="21" t="s">
        <v>1796</v>
      </c>
      <c r="D1050" s="21" t="s">
        <v>13</v>
      </c>
      <c r="E1050" s="21" t="s">
        <v>54</v>
      </c>
      <c r="F1050" s="19" t="s">
        <v>1797</v>
      </c>
      <c r="G1050" s="22">
        <v>419.51</v>
      </c>
      <c r="H1050" s="16">
        <v>0</v>
      </c>
      <c r="I1050" s="22">
        <v>419.51</v>
      </c>
    </row>
    <row r="1051" spans="1:9" s="17" customFormat="1" ht="66" customHeight="1">
      <c r="A1051" s="19" t="s">
        <v>1096</v>
      </c>
      <c r="B1051" s="20">
        <v>5610079000196</v>
      </c>
      <c r="C1051" s="21" t="s">
        <v>1798</v>
      </c>
      <c r="D1051" s="21" t="s">
        <v>13</v>
      </c>
      <c r="E1051" s="21" t="s">
        <v>54</v>
      </c>
      <c r="F1051" s="19" t="s">
        <v>1799</v>
      </c>
      <c r="G1051" s="22">
        <v>186.23</v>
      </c>
      <c r="H1051" s="16">
        <v>0</v>
      </c>
      <c r="I1051" s="22">
        <v>186.23</v>
      </c>
    </row>
    <row r="1052" spans="1:9" s="17" customFormat="1" ht="39" customHeight="1">
      <c r="A1052" s="19" t="s">
        <v>133</v>
      </c>
      <c r="B1052" s="20" t="s">
        <v>134</v>
      </c>
      <c r="C1052" s="21" t="s">
        <v>1800</v>
      </c>
      <c r="D1052" s="21" t="s">
        <v>13</v>
      </c>
      <c r="E1052" s="21" t="s">
        <v>54</v>
      </c>
      <c r="F1052" s="19" t="s">
        <v>1801</v>
      </c>
      <c r="G1052" s="22">
        <v>60555.55</v>
      </c>
      <c r="H1052" s="16">
        <v>0</v>
      </c>
      <c r="I1052" s="22">
        <v>60058.11</v>
      </c>
    </row>
    <row r="1053" spans="1:9" s="17" customFormat="1" ht="45.75" customHeight="1">
      <c r="A1053" s="19" t="s">
        <v>133</v>
      </c>
      <c r="B1053" s="20" t="s">
        <v>134</v>
      </c>
      <c r="C1053" s="21" t="s">
        <v>1800</v>
      </c>
      <c r="D1053" s="21" t="s">
        <v>13</v>
      </c>
      <c r="E1053" s="21" t="s">
        <v>54</v>
      </c>
      <c r="F1053" s="19" t="s">
        <v>1802</v>
      </c>
      <c r="G1053" s="22">
        <v>7000</v>
      </c>
      <c r="H1053" s="16">
        <v>0</v>
      </c>
      <c r="I1053" s="22">
        <v>7000</v>
      </c>
    </row>
    <row r="1054" spans="1:9" s="17" customFormat="1" ht="44.25" customHeight="1">
      <c r="A1054" s="19" t="s">
        <v>133</v>
      </c>
      <c r="B1054" s="20" t="s">
        <v>134</v>
      </c>
      <c r="C1054" s="21" t="s">
        <v>1800</v>
      </c>
      <c r="D1054" s="21" t="s">
        <v>13</v>
      </c>
      <c r="E1054" s="21" t="s">
        <v>54</v>
      </c>
      <c r="F1054" s="19" t="s">
        <v>1803</v>
      </c>
      <c r="G1054" s="22">
        <v>5000</v>
      </c>
      <c r="H1054" s="16">
        <v>0</v>
      </c>
      <c r="I1054" s="22">
        <v>5000</v>
      </c>
    </row>
    <row r="1055" spans="1:9" s="17" customFormat="1" ht="39" customHeight="1">
      <c r="A1055" s="19" t="s">
        <v>133</v>
      </c>
      <c r="B1055" s="20" t="s">
        <v>134</v>
      </c>
      <c r="C1055" s="21" t="s">
        <v>1804</v>
      </c>
      <c r="D1055" s="21" t="s">
        <v>13</v>
      </c>
      <c r="E1055" s="21" t="s">
        <v>54</v>
      </c>
      <c r="F1055" s="19" t="s">
        <v>1805</v>
      </c>
      <c r="G1055" s="22">
        <v>305000</v>
      </c>
      <c r="H1055" s="16">
        <v>0</v>
      </c>
      <c r="I1055" s="22">
        <v>303978.97000000003</v>
      </c>
    </row>
    <row r="1056" spans="1:9" s="17" customFormat="1" ht="50.25" customHeight="1">
      <c r="A1056" s="19" t="s">
        <v>133</v>
      </c>
      <c r="B1056" s="20" t="s">
        <v>134</v>
      </c>
      <c r="C1056" s="21" t="s">
        <v>1804</v>
      </c>
      <c r="D1056" s="21" t="s">
        <v>13</v>
      </c>
      <c r="E1056" s="21" t="s">
        <v>54</v>
      </c>
      <c r="F1056" s="19" t="s">
        <v>1806</v>
      </c>
      <c r="G1056" s="22">
        <v>51124.98</v>
      </c>
      <c r="H1056" s="16">
        <v>0</v>
      </c>
      <c r="I1056" s="22">
        <v>51124.98</v>
      </c>
    </row>
    <row r="1057" spans="1:9" s="17" customFormat="1" ht="36" customHeight="1">
      <c r="A1057" s="19" t="s">
        <v>133</v>
      </c>
      <c r="B1057" s="20" t="s">
        <v>134</v>
      </c>
      <c r="C1057" s="21" t="s">
        <v>1804</v>
      </c>
      <c r="D1057" s="21" t="s">
        <v>13</v>
      </c>
      <c r="E1057" s="21" t="s">
        <v>54</v>
      </c>
      <c r="F1057" s="19" t="s">
        <v>1807</v>
      </c>
      <c r="G1057" s="22">
        <v>25000</v>
      </c>
      <c r="H1057" s="16">
        <v>0</v>
      </c>
      <c r="I1057" s="22">
        <v>25000</v>
      </c>
    </row>
    <row r="1058" spans="1:9" s="17" customFormat="1" ht="39" customHeight="1">
      <c r="A1058" s="19" t="s">
        <v>133</v>
      </c>
      <c r="B1058" s="20" t="s">
        <v>134</v>
      </c>
      <c r="C1058" s="21" t="s">
        <v>1804</v>
      </c>
      <c r="D1058" s="21" t="s">
        <v>13</v>
      </c>
      <c r="E1058" s="21" t="s">
        <v>54</v>
      </c>
      <c r="F1058" s="19" t="s">
        <v>1808</v>
      </c>
      <c r="G1058" s="22">
        <v>7000</v>
      </c>
      <c r="H1058" s="16">
        <v>0</v>
      </c>
      <c r="I1058" s="22">
        <v>7000</v>
      </c>
    </row>
    <row r="1059" spans="1:9" s="17" customFormat="1" ht="37.5" customHeight="1">
      <c r="A1059" s="19" t="s">
        <v>133</v>
      </c>
      <c r="B1059" s="20" t="s">
        <v>134</v>
      </c>
      <c r="C1059" s="21" t="s">
        <v>1809</v>
      </c>
      <c r="D1059" s="21" t="s">
        <v>13</v>
      </c>
      <c r="E1059" s="21" t="s">
        <v>54</v>
      </c>
      <c r="F1059" s="19" t="s">
        <v>1810</v>
      </c>
      <c r="G1059" s="22">
        <v>5710394.06</v>
      </c>
      <c r="H1059" s="151">
        <v>803024.4</v>
      </c>
      <c r="I1059" s="151">
        <v>2970269.76</v>
      </c>
    </row>
    <row r="1060" spans="1:9" s="17" customFormat="1" ht="42.75" customHeight="1">
      <c r="A1060" s="19" t="s">
        <v>133</v>
      </c>
      <c r="B1060" s="20" t="s">
        <v>134</v>
      </c>
      <c r="C1060" s="21" t="s">
        <v>1811</v>
      </c>
      <c r="D1060" s="21" t="s">
        <v>13</v>
      </c>
      <c r="E1060" s="21" t="s">
        <v>54</v>
      </c>
      <c r="F1060" s="19" t="s">
        <v>1812</v>
      </c>
      <c r="G1060" s="22">
        <v>4388925.73</v>
      </c>
      <c r="H1060" s="16">
        <v>0</v>
      </c>
      <c r="I1060" s="22">
        <v>4388925.73</v>
      </c>
    </row>
    <row r="1061" spans="1:9" s="17" customFormat="1" ht="35.25" customHeight="1">
      <c r="A1061" s="19" t="s">
        <v>133</v>
      </c>
      <c r="B1061" s="20" t="s">
        <v>134</v>
      </c>
      <c r="C1061" s="21" t="s">
        <v>1811</v>
      </c>
      <c r="D1061" s="21" t="s">
        <v>13</v>
      </c>
      <c r="E1061" s="21" t="s">
        <v>54</v>
      </c>
      <c r="F1061" s="19" t="s">
        <v>1813</v>
      </c>
      <c r="G1061" s="22">
        <v>1118679.31</v>
      </c>
      <c r="H1061" s="16">
        <v>0</v>
      </c>
      <c r="I1061" s="22">
        <v>1118679.31</v>
      </c>
    </row>
    <row r="1062" spans="1:9" s="17" customFormat="1" ht="36" customHeight="1">
      <c r="A1062" s="19" t="s">
        <v>133</v>
      </c>
      <c r="B1062" s="20" t="s">
        <v>134</v>
      </c>
      <c r="C1062" s="21" t="s">
        <v>1811</v>
      </c>
      <c r="D1062" s="21" t="s">
        <v>13</v>
      </c>
      <c r="E1062" s="21" t="s">
        <v>54</v>
      </c>
      <c r="F1062" s="19" t="s">
        <v>1814</v>
      </c>
      <c r="G1062" s="22">
        <v>1087251.58</v>
      </c>
      <c r="H1062" s="16">
        <v>0</v>
      </c>
      <c r="I1062" s="22">
        <v>1087251.58</v>
      </c>
    </row>
    <row r="1063" spans="1:9" s="17" customFormat="1" ht="39" customHeight="1">
      <c r="A1063" s="19" t="s">
        <v>133</v>
      </c>
      <c r="B1063" s="20" t="s">
        <v>134</v>
      </c>
      <c r="C1063" s="21" t="s">
        <v>1811</v>
      </c>
      <c r="D1063" s="21" t="s">
        <v>13</v>
      </c>
      <c r="E1063" s="21" t="s">
        <v>54</v>
      </c>
      <c r="F1063" s="19" t="s">
        <v>1815</v>
      </c>
      <c r="G1063" s="22">
        <v>283850.94</v>
      </c>
      <c r="H1063" s="16">
        <v>0</v>
      </c>
      <c r="I1063" s="22">
        <v>283850.94</v>
      </c>
    </row>
    <row r="1064" spans="1:9" s="17" customFormat="1" ht="37.5" customHeight="1">
      <c r="A1064" s="19" t="s">
        <v>133</v>
      </c>
      <c r="B1064" s="20" t="s">
        <v>134</v>
      </c>
      <c r="C1064" s="21" t="s">
        <v>1811</v>
      </c>
      <c r="D1064" s="21" t="s">
        <v>13</v>
      </c>
      <c r="E1064" s="21" t="s">
        <v>54</v>
      </c>
      <c r="F1064" s="19" t="s">
        <v>1816</v>
      </c>
      <c r="G1064" s="22">
        <v>267405.4</v>
      </c>
      <c r="H1064" s="16">
        <v>0</v>
      </c>
      <c r="I1064" s="22">
        <v>267405.4</v>
      </c>
    </row>
    <row r="1065" spans="1:9" s="17" customFormat="1" ht="35.25" customHeight="1">
      <c r="A1065" s="19" t="s">
        <v>133</v>
      </c>
      <c r="B1065" s="20" t="s">
        <v>134</v>
      </c>
      <c r="C1065" s="21" t="s">
        <v>1811</v>
      </c>
      <c r="D1065" s="21" t="s">
        <v>13</v>
      </c>
      <c r="E1065" s="21" t="s">
        <v>54</v>
      </c>
      <c r="F1065" s="19" t="s">
        <v>1817</v>
      </c>
      <c r="G1065" s="22">
        <v>101301.07</v>
      </c>
      <c r="H1065" s="16">
        <v>0</v>
      </c>
      <c r="I1065" s="22">
        <v>101301.07</v>
      </c>
    </row>
    <row r="1066" spans="1:9" s="17" customFormat="1" ht="33.75" customHeight="1">
      <c r="A1066" s="19" t="s">
        <v>133</v>
      </c>
      <c r="B1066" s="20" t="s">
        <v>134</v>
      </c>
      <c r="C1066" s="21" t="s">
        <v>1811</v>
      </c>
      <c r="D1066" s="21" t="s">
        <v>13</v>
      </c>
      <c r="E1066" s="21" t="s">
        <v>54</v>
      </c>
      <c r="F1066" s="19" t="s">
        <v>1818</v>
      </c>
      <c r="G1066" s="22">
        <v>40394.4</v>
      </c>
      <c r="H1066" s="16">
        <v>0</v>
      </c>
      <c r="I1066" s="22">
        <v>40394.4</v>
      </c>
    </row>
    <row r="1067" spans="1:9" s="17" customFormat="1" ht="33.75" customHeight="1">
      <c r="A1067" s="19" t="s">
        <v>133</v>
      </c>
      <c r="B1067" s="20" t="s">
        <v>134</v>
      </c>
      <c r="C1067" s="21" t="s">
        <v>1811</v>
      </c>
      <c r="D1067" s="21" t="s">
        <v>13</v>
      </c>
      <c r="E1067" s="21" t="s">
        <v>54</v>
      </c>
      <c r="F1067" s="19" t="s">
        <v>1819</v>
      </c>
      <c r="G1067" s="22">
        <v>27887.14</v>
      </c>
      <c r="H1067" s="16">
        <v>0</v>
      </c>
      <c r="I1067" s="22">
        <v>27887.14</v>
      </c>
    </row>
    <row r="1068" spans="1:9" s="17" customFormat="1" ht="40.5" customHeight="1">
      <c r="A1068" s="19" t="s">
        <v>133</v>
      </c>
      <c r="B1068" s="20" t="s">
        <v>134</v>
      </c>
      <c r="C1068" s="21" t="s">
        <v>1811</v>
      </c>
      <c r="D1068" s="21" t="s">
        <v>13</v>
      </c>
      <c r="E1068" s="21" t="s">
        <v>54</v>
      </c>
      <c r="F1068" s="19" t="s">
        <v>1820</v>
      </c>
      <c r="G1068" s="22">
        <v>26929.61</v>
      </c>
      <c r="H1068" s="16">
        <v>0</v>
      </c>
      <c r="I1068" s="22">
        <v>26929.61</v>
      </c>
    </row>
    <row r="1069" spans="1:9" s="17" customFormat="1" ht="42" customHeight="1">
      <c r="A1069" s="19" t="s">
        <v>133</v>
      </c>
      <c r="B1069" s="20" t="s">
        <v>134</v>
      </c>
      <c r="C1069" s="21" t="s">
        <v>1811</v>
      </c>
      <c r="D1069" s="21" t="s">
        <v>13</v>
      </c>
      <c r="E1069" s="21" t="s">
        <v>54</v>
      </c>
      <c r="F1069" s="19" t="s">
        <v>1821</v>
      </c>
      <c r="G1069" s="22">
        <v>17548.010000000002</v>
      </c>
      <c r="H1069" s="16">
        <v>0</v>
      </c>
      <c r="I1069" s="22">
        <v>17548.010000000002</v>
      </c>
    </row>
    <row r="1070" spans="1:9" s="17" customFormat="1" ht="37.5" customHeight="1">
      <c r="A1070" s="19" t="s">
        <v>133</v>
      </c>
      <c r="B1070" s="20" t="s">
        <v>134</v>
      </c>
      <c r="C1070" s="21" t="s">
        <v>1809</v>
      </c>
      <c r="D1070" s="21" t="s">
        <v>13</v>
      </c>
      <c r="E1070" s="21" t="s">
        <v>54</v>
      </c>
      <c r="F1070" s="19" t="s">
        <v>1822</v>
      </c>
      <c r="G1070" s="22">
        <v>11844.67</v>
      </c>
      <c r="H1070" s="16">
        <v>0</v>
      </c>
      <c r="I1070" s="22">
        <v>11844.67</v>
      </c>
    </row>
    <row r="1071" spans="1:9" s="17" customFormat="1" ht="36" customHeight="1">
      <c r="A1071" s="19" t="s">
        <v>133</v>
      </c>
      <c r="B1071" s="20" t="s">
        <v>134</v>
      </c>
      <c r="C1071" s="21" t="s">
        <v>1811</v>
      </c>
      <c r="D1071" s="21" t="s">
        <v>13</v>
      </c>
      <c r="E1071" s="21" t="s">
        <v>54</v>
      </c>
      <c r="F1071" s="19" t="s">
        <v>1823</v>
      </c>
      <c r="G1071" s="22">
        <v>3200.45</v>
      </c>
      <c r="H1071" s="16">
        <v>0</v>
      </c>
      <c r="I1071" s="22">
        <v>3200.45</v>
      </c>
    </row>
    <row r="1072" spans="1:9" s="17" customFormat="1" ht="39" customHeight="1">
      <c r="A1072" s="19" t="s">
        <v>133</v>
      </c>
      <c r="B1072" s="20" t="s">
        <v>134</v>
      </c>
      <c r="C1072" s="21" t="s">
        <v>1811</v>
      </c>
      <c r="D1072" s="21" t="s">
        <v>13</v>
      </c>
      <c r="E1072" s="21" t="s">
        <v>54</v>
      </c>
      <c r="F1072" s="19" t="s">
        <v>1824</v>
      </c>
      <c r="G1072" s="22">
        <v>1365.89</v>
      </c>
      <c r="H1072" s="16">
        <v>0</v>
      </c>
      <c r="I1072" s="22">
        <v>1365.89</v>
      </c>
    </row>
    <row r="1073" spans="1:9" s="17" customFormat="1" ht="36" customHeight="1">
      <c r="A1073" s="19" t="s">
        <v>150</v>
      </c>
      <c r="B1073" s="20">
        <v>29979036001031</v>
      </c>
      <c r="C1073" s="21" t="s">
        <v>1811</v>
      </c>
      <c r="D1073" s="21" t="s">
        <v>13</v>
      </c>
      <c r="E1073" s="21" t="s">
        <v>54</v>
      </c>
      <c r="F1073" s="19" t="s">
        <v>1825</v>
      </c>
      <c r="G1073" s="22">
        <v>146275.83000000002</v>
      </c>
      <c r="H1073" s="151">
        <v>142329.5</v>
      </c>
      <c r="I1073" s="151">
        <v>146275.83000000002</v>
      </c>
    </row>
    <row r="1074" spans="1:9" s="17" customFormat="1" ht="39" customHeight="1">
      <c r="A1074" s="19" t="s">
        <v>306</v>
      </c>
      <c r="B1074" s="20">
        <v>4986163000146</v>
      </c>
      <c r="C1074" s="21" t="s">
        <v>1826</v>
      </c>
      <c r="D1074" s="21" t="s">
        <v>13</v>
      </c>
      <c r="E1074" s="21" t="s">
        <v>54</v>
      </c>
      <c r="F1074" s="19" t="s">
        <v>1827</v>
      </c>
      <c r="G1074" s="22">
        <v>1408168.08</v>
      </c>
      <c r="H1074" s="16">
        <v>0</v>
      </c>
      <c r="I1074" s="22">
        <v>1408168.08</v>
      </c>
    </row>
    <row r="1075" spans="1:9" s="17" customFormat="1" ht="35.25" customHeight="1">
      <c r="A1075" s="19" t="s">
        <v>306</v>
      </c>
      <c r="B1075" s="20">
        <v>4986163000146</v>
      </c>
      <c r="C1075" s="21" t="s">
        <v>1828</v>
      </c>
      <c r="D1075" s="21" t="s">
        <v>13</v>
      </c>
      <c r="E1075" s="21" t="s">
        <v>54</v>
      </c>
      <c r="F1075" s="19" t="s">
        <v>1829</v>
      </c>
      <c r="G1075" s="22">
        <v>536712.4</v>
      </c>
      <c r="H1075" s="16">
        <v>0</v>
      </c>
      <c r="I1075" s="22">
        <v>536712.4</v>
      </c>
    </row>
    <row r="1076" spans="1:9" s="17" customFormat="1" ht="47.25" customHeight="1">
      <c r="A1076" s="19" t="s">
        <v>306</v>
      </c>
      <c r="B1076" s="20">
        <v>4986163000146</v>
      </c>
      <c r="C1076" s="21" t="s">
        <v>1830</v>
      </c>
      <c r="D1076" s="21" t="s">
        <v>13</v>
      </c>
      <c r="E1076" s="21" t="s">
        <v>54</v>
      </c>
      <c r="F1076" s="19" t="s">
        <v>1831</v>
      </c>
      <c r="G1076" s="22">
        <v>245212.22</v>
      </c>
      <c r="H1076" s="16">
        <v>0</v>
      </c>
      <c r="I1076" s="22">
        <v>245212.22</v>
      </c>
    </row>
    <row r="1077" spans="1:9" s="17" customFormat="1" ht="45.75" customHeight="1">
      <c r="A1077" s="19" t="s">
        <v>275</v>
      </c>
      <c r="B1077" s="20">
        <v>7637990000112</v>
      </c>
      <c r="C1077" s="21" t="s">
        <v>1832</v>
      </c>
      <c r="D1077" s="21" t="s">
        <v>13</v>
      </c>
      <c r="E1077" s="21" t="s">
        <v>54</v>
      </c>
      <c r="F1077" s="19" t="s">
        <v>1833</v>
      </c>
      <c r="G1077" s="22">
        <v>2325.56</v>
      </c>
      <c r="H1077" s="151">
        <v>2325.56</v>
      </c>
      <c r="I1077" s="151">
        <v>2325.56</v>
      </c>
    </row>
    <row r="1078" spans="1:9" s="17" customFormat="1" ht="52.5" customHeight="1">
      <c r="A1078" s="19" t="s">
        <v>272</v>
      </c>
      <c r="B1078" s="20">
        <v>3491063000186</v>
      </c>
      <c r="C1078" s="21" t="s">
        <v>1834</v>
      </c>
      <c r="D1078" s="21" t="s">
        <v>13</v>
      </c>
      <c r="E1078" s="21" t="s">
        <v>54</v>
      </c>
      <c r="F1078" s="19" t="s">
        <v>1835</v>
      </c>
      <c r="G1078" s="22">
        <v>1694.21</v>
      </c>
      <c r="H1078" s="151">
        <v>1694.21</v>
      </c>
      <c r="I1078" s="151">
        <v>1694.21</v>
      </c>
    </row>
    <row r="1079" spans="1:9" s="17" customFormat="1" ht="64.5" customHeight="1">
      <c r="A1079" s="19" t="s">
        <v>133</v>
      </c>
      <c r="B1079" s="20" t="s">
        <v>134</v>
      </c>
      <c r="C1079" s="21" t="s">
        <v>1836</v>
      </c>
      <c r="D1079" s="21" t="s">
        <v>13</v>
      </c>
      <c r="E1079" s="21" t="s">
        <v>54</v>
      </c>
      <c r="F1079" s="19" t="s">
        <v>1837</v>
      </c>
      <c r="G1079" s="22">
        <v>6138.69</v>
      </c>
      <c r="H1079" s="16">
        <v>0</v>
      </c>
      <c r="I1079" s="22">
        <v>6138.69</v>
      </c>
    </row>
    <row r="1080" spans="1:9" s="17" customFormat="1" ht="63.75" customHeight="1">
      <c r="A1080" s="19" t="s">
        <v>133</v>
      </c>
      <c r="B1080" s="20" t="s">
        <v>134</v>
      </c>
      <c r="C1080" s="21" t="s">
        <v>1838</v>
      </c>
      <c r="D1080" s="21" t="s">
        <v>13</v>
      </c>
      <c r="E1080" s="21" t="s">
        <v>54</v>
      </c>
      <c r="F1080" s="19" t="s">
        <v>1839</v>
      </c>
      <c r="G1080" s="22">
        <v>1332377.34</v>
      </c>
      <c r="H1080" s="16">
        <v>0</v>
      </c>
      <c r="I1080" s="22">
        <v>1332377.34</v>
      </c>
    </row>
    <row r="1081" spans="1:9" s="17" customFormat="1" ht="66" customHeight="1">
      <c r="A1081" s="19" t="s">
        <v>133</v>
      </c>
      <c r="B1081" s="20" t="s">
        <v>134</v>
      </c>
      <c r="C1081" s="21" t="s">
        <v>1840</v>
      </c>
      <c r="D1081" s="21" t="s">
        <v>13</v>
      </c>
      <c r="E1081" s="21" t="s">
        <v>54</v>
      </c>
      <c r="F1081" s="19" t="s">
        <v>1841</v>
      </c>
      <c r="G1081" s="22">
        <v>15000</v>
      </c>
      <c r="H1081" s="16">
        <v>0</v>
      </c>
      <c r="I1081" s="22">
        <v>15000</v>
      </c>
    </row>
    <row r="1082" spans="1:9" s="17" customFormat="1" ht="60.75" customHeight="1">
      <c r="A1082" s="19" t="s">
        <v>133</v>
      </c>
      <c r="B1082" s="20" t="s">
        <v>134</v>
      </c>
      <c r="C1082" s="21" t="s">
        <v>1842</v>
      </c>
      <c r="D1082" s="21" t="s">
        <v>13</v>
      </c>
      <c r="E1082" s="21" t="s">
        <v>54</v>
      </c>
      <c r="F1082" s="19" t="s">
        <v>1843</v>
      </c>
      <c r="G1082" s="22">
        <v>2500</v>
      </c>
      <c r="H1082" s="16">
        <v>0</v>
      </c>
      <c r="I1082" s="22">
        <v>2500</v>
      </c>
    </row>
    <row r="1083" spans="1:9" s="17" customFormat="1" ht="57" customHeight="1">
      <c r="A1083" s="19" t="s">
        <v>133</v>
      </c>
      <c r="B1083" s="20" t="s">
        <v>134</v>
      </c>
      <c r="C1083" s="21" t="s">
        <v>1844</v>
      </c>
      <c r="D1083" s="21" t="s">
        <v>13</v>
      </c>
      <c r="E1083" s="21" t="s">
        <v>54</v>
      </c>
      <c r="F1083" s="19" t="s">
        <v>1845</v>
      </c>
      <c r="G1083" s="22">
        <v>2499.9900000000002</v>
      </c>
      <c r="H1083" s="16">
        <v>0</v>
      </c>
      <c r="I1083" s="22">
        <v>2499.9900000000002</v>
      </c>
    </row>
    <row r="1084" spans="1:9" s="17" customFormat="1" ht="55.5" customHeight="1">
      <c r="A1084" s="19" t="s">
        <v>133</v>
      </c>
      <c r="B1084" s="20" t="s">
        <v>134</v>
      </c>
      <c r="C1084" s="21" t="s">
        <v>1846</v>
      </c>
      <c r="D1084" s="21" t="s">
        <v>13</v>
      </c>
      <c r="E1084" s="21" t="s">
        <v>54</v>
      </c>
      <c r="F1084" s="19" t="s">
        <v>1847</v>
      </c>
      <c r="G1084" s="22">
        <v>4444.400000000001</v>
      </c>
      <c r="H1084" s="16">
        <v>0</v>
      </c>
      <c r="I1084" s="22">
        <v>4444.400000000001</v>
      </c>
    </row>
    <row r="1085" spans="1:9" s="17" customFormat="1" ht="57.75" customHeight="1">
      <c r="A1085" s="19" t="s">
        <v>133</v>
      </c>
      <c r="B1085" s="20" t="s">
        <v>134</v>
      </c>
      <c r="C1085" s="21" t="s">
        <v>1848</v>
      </c>
      <c r="D1085" s="21" t="s">
        <v>13</v>
      </c>
      <c r="E1085" s="21" t="s">
        <v>54</v>
      </c>
      <c r="F1085" s="19" t="s">
        <v>1849</v>
      </c>
      <c r="G1085" s="22">
        <v>4999.9800000000005</v>
      </c>
      <c r="H1085" s="16">
        <v>0</v>
      </c>
      <c r="I1085" s="22">
        <v>4999.9800000000005</v>
      </c>
    </row>
    <row r="1086" spans="1:9" s="17" customFormat="1" ht="54" customHeight="1">
      <c r="A1086" s="19" t="s">
        <v>133</v>
      </c>
      <c r="B1086" s="20" t="s">
        <v>134</v>
      </c>
      <c r="C1086" s="21" t="s">
        <v>1850</v>
      </c>
      <c r="D1086" s="21" t="s">
        <v>13</v>
      </c>
      <c r="E1086" s="21" t="s">
        <v>54</v>
      </c>
      <c r="F1086" s="19" t="s">
        <v>1851</v>
      </c>
      <c r="G1086" s="22">
        <v>5000</v>
      </c>
      <c r="H1086" s="16">
        <v>0</v>
      </c>
      <c r="I1086" s="22">
        <v>5000</v>
      </c>
    </row>
    <row r="1087" spans="1:9" s="17" customFormat="1" ht="66" customHeight="1">
      <c r="A1087" s="19" t="s">
        <v>133</v>
      </c>
      <c r="B1087" s="20" t="s">
        <v>134</v>
      </c>
      <c r="C1087" s="21" t="s">
        <v>1852</v>
      </c>
      <c r="D1087" s="21" t="s">
        <v>13</v>
      </c>
      <c r="E1087" s="21" t="s">
        <v>54</v>
      </c>
      <c r="F1087" s="19" t="s">
        <v>1853</v>
      </c>
      <c r="G1087" s="22">
        <v>2500</v>
      </c>
      <c r="H1087" s="16">
        <v>0</v>
      </c>
      <c r="I1087" s="22">
        <v>2500</v>
      </c>
    </row>
    <row r="1088" spans="1:9" s="17" customFormat="1" ht="67.5" customHeight="1">
      <c r="A1088" s="19" t="s">
        <v>133</v>
      </c>
      <c r="B1088" s="20" t="s">
        <v>134</v>
      </c>
      <c r="C1088" s="21" t="s">
        <v>1854</v>
      </c>
      <c r="D1088" s="21" t="s">
        <v>13</v>
      </c>
      <c r="E1088" s="21" t="s">
        <v>54</v>
      </c>
      <c r="F1088" s="19" t="s">
        <v>1855</v>
      </c>
      <c r="G1088" s="22">
        <v>4999.92</v>
      </c>
      <c r="H1088" s="16">
        <v>0</v>
      </c>
      <c r="I1088" s="22">
        <v>4999.92</v>
      </c>
    </row>
    <row r="1089" spans="1:9" s="17" customFormat="1" ht="57" customHeight="1">
      <c r="A1089" s="19" t="s">
        <v>133</v>
      </c>
      <c r="B1089" s="20" t="s">
        <v>134</v>
      </c>
      <c r="C1089" s="21" t="s">
        <v>1856</v>
      </c>
      <c r="D1089" s="21" t="s">
        <v>13</v>
      </c>
      <c r="E1089" s="21" t="s">
        <v>54</v>
      </c>
      <c r="F1089" s="19" t="s">
        <v>1857</v>
      </c>
      <c r="G1089" s="22">
        <v>2499.9900000000002</v>
      </c>
      <c r="H1089" s="16">
        <v>0</v>
      </c>
      <c r="I1089" s="22">
        <v>2499.9900000000002</v>
      </c>
    </row>
    <row r="1090" spans="1:9" s="17" customFormat="1" ht="59.25" customHeight="1">
      <c r="A1090" s="19" t="s">
        <v>133</v>
      </c>
      <c r="B1090" s="20" t="s">
        <v>134</v>
      </c>
      <c r="C1090" s="21" t="s">
        <v>1858</v>
      </c>
      <c r="D1090" s="21" t="s">
        <v>13</v>
      </c>
      <c r="E1090" s="21" t="s">
        <v>54</v>
      </c>
      <c r="F1090" s="19" t="s">
        <v>1859</v>
      </c>
      <c r="G1090" s="22">
        <v>26000</v>
      </c>
      <c r="H1090" s="16">
        <v>0</v>
      </c>
      <c r="I1090" s="22">
        <v>26000</v>
      </c>
    </row>
    <row r="1091" spans="1:9" s="17" customFormat="1" ht="57" customHeight="1">
      <c r="A1091" s="19" t="s">
        <v>133</v>
      </c>
      <c r="B1091" s="20" t="s">
        <v>134</v>
      </c>
      <c r="C1091" s="21" t="s">
        <v>1858</v>
      </c>
      <c r="D1091" s="21" t="s">
        <v>13</v>
      </c>
      <c r="E1091" s="21" t="s">
        <v>54</v>
      </c>
      <c r="F1091" s="19" t="s">
        <v>1860</v>
      </c>
      <c r="G1091" s="22">
        <v>5000</v>
      </c>
      <c r="H1091" s="16">
        <v>0</v>
      </c>
      <c r="I1091" s="22">
        <v>5000</v>
      </c>
    </row>
    <row r="1092" spans="1:9" s="17" customFormat="1" ht="66" customHeight="1">
      <c r="A1092" s="19" t="s">
        <v>133</v>
      </c>
      <c r="B1092" s="20" t="s">
        <v>134</v>
      </c>
      <c r="C1092" s="21" t="s">
        <v>1861</v>
      </c>
      <c r="D1092" s="21" t="s">
        <v>13</v>
      </c>
      <c r="E1092" s="21" t="s">
        <v>54</v>
      </c>
      <c r="F1092" s="19" t="s">
        <v>1862</v>
      </c>
      <c r="G1092" s="22">
        <v>5000</v>
      </c>
      <c r="H1092" s="16">
        <v>0</v>
      </c>
      <c r="I1092" s="22">
        <v>5000</v>
      </c>
    </row>
    <row r="1093" spans="1:9" s="17" customFormat="1" ht="52.5" customHeight="1">
      <c r="A1093" s="19" t="s">
        <v>133</v>
      </c>
      <c r="B1093" s="20" t="s">
        <v>134</v>
      </c>
      <c r="C1093" s="21" t="s">
        <v>1863</v>
      </c>
      <c r="D1093" s="21" t="s">
        <v>13</v>
      </c>
      <c r="E1093" s="21" t="s">
        <v>54</v>
      </c>
      <c r="F1093" s="19" t="s">
        <v>1864</v>
      </c>
      <c r="G1093" s="22">
        <v>5000</v>
      </c>
      <c r="H1093" s="16">
        <v>0</v>
      </c>
      <c r="I1093" s="22">
        <v>5000</v>
      </c>
    </row>
    <row r="1094" spans="1:9" s="17" customFormat="1" ht="57.75" customHeight="1">
      <c r="A1094" s="19" t="s">
        <v>133</v>
      </c>
      <c r="B1094" s="20" t="s">
        <v>134</v>
      </c>
      <c r="C1094" s="21" t="s">
        <v>1865</v>
      </c>
      <c r="D1094" s="21" t="s">
        <v>13</v>
      </c>
      <c r="E1094" s="21" t="s">
        <v>54</v>
      </c>
      <c r="F1094" s="19" t="s">
        <v>1866</v>
      </c>
      <c r="G1094" s="22">
        <v>5000</v>
      </c>
      <c r="H1094" s="16">
        <v>0</v>
      </c>
      <c r="I1094" s="22">
        <v>5000</v>
      </c>
    </row>
    <row r="1095" spans="1:9" s="17" customFormat="1" ht="66" customHeight="1">
      <c r="A1095" s="19" t="s">
        <v>1867</v>
      </c>
      <c r="B1095" s="20">
        <v>57645116234</v>
      </c>
      <c r="C1095" s="21" t="s">
        <v>1868</v>
      </c>
      <c r="D1095" s="21" t="s">
        <v>13</v>
      </c>
      <c r="E1095" s="21" t="s">
        <v>54</v>
      </c>
      <c r="F1095" s="19" t="s">
        <v>1869</v>
      </c>
      <c r="G1095" s="22">
        <v>8800</v>
      </c>
      <c r="H1095" s="16">
        <v>0</v>
      </c>
      <c r="I1095" s="22">
        <v>8800</v>
      </c>
    </row>
    <row r="1096" spans="1:9" s="17" customFormat="1" ht="71.25" customHeight="1">
      <c r="A1096" s="19" t="s">
        <v>1867</v>
      </c>
      <c r="B1096" s="20">
        <v>57645116234</v>
      </c>
      <c r="C1096" s="21" t="s">
        <v>1870</v>
      </c>
      <c r="D1096" s="21" t="s">
        <v>13</v>
      </c>
      <c r="E1096" s="21" t="s">
        <v>54</v>
      </c>
      <c r="F1096" s="19" t="s">
        <v>1871</v>
      </c>
      <c r="G1096" s="22">
        <v>8800</v>
      </c>
      <c r="H1096" s="16">
        <v>0</v>
      </c>
      <c r="I1096" s="22">
        <v>8800</v>
      </c>
    </row>
    <row r="1097" spans="1:9" s="17" customFormat="1" ht="97.5" customHeight="1">
      <c r="A1097" s="19" t="s">
        <v>1872</v>
      </c>
      <c r="B1097" s="20">
        <v>37776700000182</v>
      </c>
      <c r="C1097" s="21" t="s">
        <v>1873</v>
      </c>
      <c r="D1097" s="21" t="s">
        <v>13</v>
      </c>
      <c r="E1097" s="21" t="s">
        <v>18</v>
      </c>
      <c r="F1097" s="19" t="s">
        <v>1874</v>
      </c>
      <c r="G1097" s="22">
        <v>598.99</v>
      </c>
      <c r="H1097" s="151">
        <v>598.99</v>
      </c>
      <c r="I1097" s="151">
        <v>598.99</v>
      </c>
    </row>
    <row r="1098" spans="1:9" s="17" customFormat="1" ht="75.75" customHeight="1">
      <c r="A1098" s="19" t="s">
        <v>1875</v>
      </c>
      <c r="B1098" s="20">
        <v>4628335000100</v>
      </c>
      <c r="C1098" s="21" t="s">
        <v>1876</v>
      </c>
      <c r="D1098" s="21" t="s">
        <v>13</v>
      </c>
      <c r="E1098" s="21" t="s">
        <v>54</v>
      </c>
      <c r="F1098" s="19" t="s">
        <v>1877</v>
      </c>
      <c r="G1098" s="22">
        <v>1741.59</v>
      </c>
      <c r="H1098" s="151">
        <v>1741.59</v>
      </c>
      <c r="I1098" s="151">
        <v>1741.59</v>
      </c>
    </row>
    <row r="1099" spans="1:9" s="17" customFormat="1" ht="78" customHeight="1">
      <c r="A1099" s="19" t="s">
        <v>1878</v>
      </c>
      <c r="B1099" s="20">
        <v>4365326000173</v>
      </c>
      <c r="C1099" s="21" t="s">
        <v>1879</v>
      </c>
      <c r="D1099" s="21" t="s">
        <v>13</v>
      </c>
      <c r="E1099" s="21" t="s">
        <v>54</v>
      </c>
      <c r="F1099" s="19" t="s">
        <v>1880</v>
      </c>
      <c r="G1099" s="22">
        <v>6644.42</v>
      </c>
      <c r="H1099" s="16">
        <v>0</v>
      </c>
      <c r="I1099" s="22">
        <v>6644.42</v>
      </c>
    </row>
    <row r="1100" spans="1:9" s="17" customFormat="1" ht="69" customHeight="1">
      <c r="A1100" s="19" t="s">
        <v>150</v>
      </c>
      <c r="B1100" s="20">
        <v>29979036001031</v>
      </c>
      <c r="C1100" s="21" t="s">
        <v>1881</v>
      </c>
      <c r="D1100" s="21" t="s">
        <v>13</v>
      </c>
      <c r="E1100" s="21" t="s">
        <v>54</v>
      </c>
      <c r="F1100" s="19" t="s">
        <v>1882</v>
      </c>
      <c r="G1100" s="22">
        <v>14617.73</v>
      </c>
      <c r="H1100" s="16">
        <v>0</v>
      </c>
      <c r="I1100" s="22">
        <v>14617.73</v>
      </c>
    </row>
    <row r="1101" spans="1:9" s="17" customFormat="1" ht="87.75" customHeight="1">
      <c r="A1101" s="19" t="s">
        <v>460</v>
      </c>
      <c r="B1101" s="20">
        <v>82845322000104</v>
      </c>
      <c r="C1101" s="21" t="s">
        <v>1883</v>
      </c>
      <c r="D1101" s="21" t="s">
        <v>13</v>
      </c>
      <c r="E1101" s="21" t="s">
        <v>54</v>
      </c>
      <c r="F1101" s="19" t="s">
        <v>1884</v>
      </c>
      <c r="G1101" s="22">
        <v>313057.64</v>
      </c>
      <c r="H1101" s="16">
        <v>0</v>
      </c>
      <c r="I1101" s="22">
        <v>0</v>
      </c>
    </row>
    <row r="1102" spans="1:9" s="17" customFormat="1" ht="81" customHeight="1">
      <c r="A1102" s="19" t="s">
        <v>460</v>
      </c>
      <c r="B1102" s="20">
        <v>82845322000104</v>
      </c>
      <c r="C1102" s="21" t="s">
        <v>1885</v>
      </c>
      <c r="D1102" s="21" t="s">
        <v>13</v>
      </c>
      <c r="E1102" s="21" t="s">
        <v>54</v>
      </c>
      <c r="F1102" s="19" t="s">
        <v>1886</v>
      </c>
      <c r="G1102" s="22">
        <v>53900</v>
      </c>
      <c r="H1102" s="16">
        <v>0</v>
      </c>
      <c r="I1102" s="22">
        <v>0</v>
      </c>
    </row>
    <row r="1103" spans="1:9" s="17" customFormat="1" ht="84" customHeight="1">
      <c r="A1103" s="19" t="s">
        <v>460</v>
      </c>
      <c r="B1103" s="20">
        <v>82845322000104</v>
      </c>
      <c r="C1103" s="21" t="s">
        <v>1887</v>
      </c>
      <c r="D1103" s="21" t="s">
        <v>13</v>
      </c>
      <c r="E1103" s="21" t="s">
        <v>54</v>
      </c>
      <c r="F1103" s="19" t="s">
        <v>1888</v>
      </c>
      <c r="G1103" s="22">
        <v>541251.6</v>
      </c>
      <c r="H1103" s="16">
        <v>0</v>
      </c>
      <c r="I1103" s="22">
        <v>0</v>
      </c>
    </row>
    <row r="1104" spans="1:9" s="17" customFormat="1" ht="78" customHeight="1">
      <c r="A1104" s="19" t="s">
        <v>460</v>
      </c>
      <c r="B1104" s="20">
        <v>82845322000104</v>
      </c>
      <c r="C1104" s="21" t="s">
        <v>1887</v>
      </c>
      <c r="D1104" s="21" t="s">
        <v>13</v>
      </c>
      <c r="E1104" s="21" t="s">
        <v>54</v>
      </c>
      <c r="F1104" s="19" t="s">
        <v>1889</v>
      </c>
      <c r="G1104" s="22">
        <v>206511.6</v>
      </c>
      <c r="H1104" s="16">
        <v>0</v>
      </c>
      <c r="I1104" s="22">
        <v>0</v>
      </c>
    </row>
    <row r="1105" spans="1:9" s="17" customFormat="1" ht="97.5" customHeight="1">
      <c r="A1105" s="19" t="s">
        <v>1014</v>
      </c>
      <c r="B1105" s="20">
        <v>12891300000197</v>
      </c>
      <c r="C1105" s="21" t="s">
        <v>1794</v>
      </c>
      <c r="D1105" s="21" t="s">
        <v>32</v>
      </c>
      <c r="E1105" s="21" t="s">
        <v>68</v>
      </c>
      <c r="F1105" s="19" t="s">
        <v>1890</v>
      </c>
      <c r="G1105" s="22">
        <v>174671.84</v>
      </c>
      <c r="H1105" s="16">
        <v>0</v>
      </c>
      <c r="I1105" s="22">
        <v>0</v>
      </c>
    </row>
    <row r="1106" spans="1:9" s="17" customFormat="1" ht="64.5" customHeight="1">
      <c r="A1106" s="19" t="s">
        <v>855</v>
      </c>
      <c r="B1106" s="20">
        <v>7042421000124</v>
      </c>
      <c r="C1106" s="21" t="s">
        <v>1891</v>
      </c>
      <c r="D1106" s="21" t="s">
        <v>32</v>
      </c>
      <c r="E1106" s="21" t="s">
        <v>68</v>
      </c>
      <c r="F1106" s="19" t="s">
        <v>1892</v>
      </c>
      <c r="G1106" s="22">
        <v>460.75</v>
      </c>
      <c r="H1106" s="151">
        <v>460.75</v>
      </c>
      <c r="I1106" s="151">
        <v>460.75</v>
      </c>
    </row>
    <row r="1107" spans="1:9" s="17" customFormat="1" ht="74.25" customHeight="1">
      <c r="A1107" s="19" t="s">
        <v>869</v>
      </c>
      <c r="B1107" s="20">
        <v>84111020000120</v>
      </c>
      <c r="C1107" s="21" t="s">
        <v>1893</v>
      </c>
      <c r="D1107" s="21" t="s">
        <v>32</v>
      </c>
      <c r="E1107" s="21" t="s">
        <v>68</v>
      </c>
      <c r="F1107" s="19" t="s">
        <v>1894</v>
      </c>
      <c r="G1107" s="22">
        <v>1110</v>
      </c>
      <c r="H1107" s="16">
        <v>0</v>
      </c>
      <c r="I1107" s="22">
        <v>0</v>
      </c>
    </row>
    <row r="1108" spans="1:9" s="17" customFormat="1" ht="63.75" customHeight="1">
      <c r="A1108" s="19" t="s">
        <v>1172</v>
      </c>
      <c r="B1108" s="20">
        <v>7986747000100</v>
      </c>
      <c r="C1108" s="21" t="s">
        <v>1895</v>
      </c>
      <c r="D1108" s="21" t="s">
        <v>32</v>
      </c>
      <c r="E1108" s="21" t="s">
        <v>68</v>
      </c>
      <c r="F1108" s="19" t="s">
        <v>1896</v>
      </c>
      <c r="G1108" s="22">
        <v>11700</v>
      </c>
      <c r="H1108" s="16">
        <v>0</v>
      </c>
      <c r="I1108" s="22">
        <v>0</v>
      </c>
    </row>
    <row r="1109" spans="1:9" s="17" customFormat="1" ht="59.25" customHeight="1">
      <c r="A1109" s="19" t="s">
        <v>1172</v>
      </c>
      <c r="B1109" s="20">
        <v>7986747000100</v>
      </c>
      <c r="C1109" s="21" t="s">
        <v>1895</v>
      </c>
      <c r="D1109" s="21" t="s">
        <v>32</v>
      </c>
      <c r="E1109" s="21" t="s">
        <v>68</v>
      </c>
      <c r="F1109" s="19" t="s">
        <v>1897</v>
      </c>
      <c r="G1109" s="22">
        <v>11700</v>
      </c>
      <c r="H1109" s="16">
        <v>0</v>
      </c>
      <c r="I1109" s="22">
        <v>0</v>
      </c>
    </row>
    <row r="1110" spans="1:9" s="17" customFormat="1" ht="50.25" customHeight="1">
      <c r="A1110" s="19" t="s">
        <v>133</v>
      </c>
      <c r="B1110" s="20" t="s">
        <v>134</v>
      </c>
      <c r="C1110" s="21" t="s">
        <v>1898</v>
      </c>
      <c r="D1110" s="21" t="s">
        <v>13</v>
      </c>
      <c r="E1110" s="21" t="s">
        <v>54</v>
      </c>
      <c r="F1110" s="19" t="s">
        <v>1899</v>
      </c>
      <c r="G1110" s="22">
        <v>260500.85</v>
      </c>
      <c r="H1110" s="151">
        <v>92.08</v>
      </c>
      <c r="I1110" s="151">
        <v>253205.65</v>
      </c>
    </row>
    <row r="1111" spans="1:9" s="17" customFormat="1" ht="33.75" customHeight="1">
      <c r="A1111" s="19" t="s">
        <v>133</v>
      </c>
      <c r="B1111" s="20" t="s">
        <v>134</v>
      </c>
      <c r="C1111" s="21" t="s">
        <v>1898</v>
      </c>
      <c r="D1111" s="21" t="s">
        <v>13</v>
      </c>
      <c r="E1111" s="21" t="s">
        <v>54</v>
      </c>
      <c r="F1111" s="19" t="s">
        <v>1900</v>
      </c>
      <c r="G1111" s="22">
        <v>250641.74</v>
      </c>
      <c r="H1111" s="16">
        <v>0</v>
      </c>
      <c r="I1111" s="22">
        <v>250641.74</v>
      </c>
    </row>
    <row r="1112" spans="1:9" s="17" customFormat="1" ht="36" customHeight="1">
      <c r="A1112" s="19" t="s">
        <v>133</v>
      </c>
      <c r="B1112" s="20" t="s">
        <v>134</v>
      </c>
      <c r="C1112" s="21" t="s">
        <v>1898</v>
      </c>
      <c r="D1112" s="21" t="s">
        <v>13</v>
      </c>
      <c r="E1112" s="21" t="s">
        <v>54</v>
      </c>
      <c r="F1112" s="19" t="s">
        <v>1901</v>
      </c>
      <c r="G1112" s="22">
        <v>103376.79</v>
      </c>
      <c r="H1112" s="16">
        <v>0</v>
      </c>
      <c r="I1112" s="22">
        <v>103376.79</v>
      </c>
    </row>
    <row r="1113" spans="1:9" s="17" customFormat="1" ht="48.75" customHeight="1">
      <c r="A1113" s="19" t="s">
        <v>133</v>
      </c>
      <c r="B1113" s="20" t="s">
        <v>134</v>
      </c>
      <c r="C1113" s="21" t="s">
        <v>1898</v>
      </c>
      <c r="D1113" s="21" t="s">
        <v>13</v>
      </c>
      <c r="E1113" s="21" t="s">
        <v>54</v>
      </c>
      <c r="F1113" s="19" t="s">
        <v>1902</v>
      </c>
      <c r="G1113" s="22">
        <v>64919.15</v>
      </c>
      <c r="H1113" s="16">
        <v>0</v>
      </c>
      <c r="I1113" s="22">
        <v>64919.15</v>
      </c>
    </row>
    <row r="1114" spans="1:9" s="17" customFormat="1" ht="45.75" customHeight="1">
      <c r="A1114" s="19" t="s">
        <v>133</v>
      </c>
      <c r="B1114" s="20" t="s">
        <v>134</v>
      </c>
      <c r="C1114" s="21" t="s">
        <v>1898</v>
      </c>
      <c r="D1114" s="21" t="s">
        <v>13</v>
      </c>
      <c r="E1114" s="21" t="s">
        <v>54</v>
      </c>
      <c r="F1114" s="19" t="s">
        <v>1903</v>
      </c>
      <c r="G1114" s="22">
        <v>55221.63</v>
      </c>
      <c r="H1114" s="16">
        <v>0</v>
      </c>
      <c r="I1114" s="22">
        <v>55221.63</v>
      </c>
    </row>
    <row r="1115" spans="1:9" s="17" customFormat="1" ht="44.25" customHeight="1">
      <c r="A1115" s="19" t="s">
        <v>133</v>
      </c>
      <c r="B1115" s="20" t="s">
        <v>134</v>
      </c>
      <c r="C1115" s="21" t="s">
        <v>1898</v>
      </c>
      <c r="D1115" s="21" t="s">
        <v>13</v>
      </c>
      <c r="E1115" s="21" t="s">
        <v>54</v>
      </c>
      <c r="F1115" s="19" t="s">
        <v>1904</v>
      </c>
      <c r="G1115" s="22">
        <v>21336.44</v>
      </c>
      <c r="H1115" s="16">
        <v>0</v>
      </c>
      <c r="I1115" s="22">
        <v>21336.44</v>
      </c>
    </row>
    <row r="1116" spans="1:9" s="17" customFormat="1" ht="48.75" customHeight="1">
      <c r="A1116" s="19" t="s">
        <v>133</v>
      </c>
      <c r="B1116" s="20" t="s">
        <v>134</v>
      </c>
      <c r="C1116" s="21" t="s">
        <v>1898</v>
      </c>
      <c r="D1116" s="21" t="s">
        <v>13</v>
      </c>
      <c r="E1116" s="21" t="s">
        <v>54</v>
      </c>
      <c r="F1116" s="19" t="s">
        <v>1905</v>
      </c>
      <c r="G1116" s="22">
        <v>5014.06</v>
      </c>
      <c r="H1116" s="16">
        <v>0</v>
      </c>
      <c r="I1116" s="22">
        <v>5014.06</v>
      </c>
    </row>
    <row r="1117" spans="1:9" s="17" customFormat="1" ht="47.25" customHeight="1">
      <c r="A1117" s="19" t="s">
        <v>133</v>
      </c>
      <c r="B1117" s="20" t="s">
        <v>134</v>
      </c>
      <c r="C1117" s="21" t="s">
        <v>1898</v>
      </c>
      <c r="D1117" s="21" t="s">
        <v>13</v>
      </c>
      <c r="E1117" s="21" t="s">
        <v>54</v>
      </c>
      <c r="F1117" s="19" t="s">
        <v>1906</v>
      </c>
      <c r="G1117" s="22">
        <v>657.72</v>
      </c>
      <c r="H1117" s="16">
        <v>0</v>
      </c>
      <c r="I1117" s="22">
        <v>657.72</v>
      </c>
    </row>
    <row r="1118" spans="1:9" s="17" customFormat="1" ht="45.75" customHeight="1">
      <c r="A1118" s="19" t="s">
        <v>133</v>
      </c>
      <c r="B1118" s="20" t="s">
        <v>134</v>
      </c>
      <c r="C1118" s="21" t="s">
        <v>1898</v>
      </c>
      <c r="D1118" s="21" t="s">
        <v>13</v>
      </c>
      <c r="E1118" s="21" t="s">
        <v>54</v>
      </c>
      <c r="F1118" s="19" t="s">
        <v>1907</v>
      </c>
      <c r="G1118" s="22">
        <v>237.07</v>
      </c>
      <c r="H1118" s="16">
        <v>0</v>
      </c>
      <c r="I1118" s="22">
        <v>237.07</v>
      </c>
    </row>
    <row r="1119" spans="1:9" s="17" customFormat="1" ht="40.5" customHeight="1">
      <c r="A1119" s="19" t="s">
        <v>150</v>
      </c>
      <c r="B1119" s="20">
        <v>29979036001031</v>
      </c>
      <c r="C1119" s="21" t="s">
        <v>1898</v>
      </c>
      <c r="D1119" s="21" t="s">
        <v>13</v>
      </c>
      <c r="E1119" s="21" t="s">
        <v>54</v>
      </c>
      <c r="F1119" s="19" t="s">
        <v>1908</v>
      </c>
      <c r="G1119" s="22">
        <v>138.11</v>
      </c>
      <c r="H1119" s="151">
        <v>138.11</v>
      </c>
      <c r="I1119" s="151">
        <v>138.11</v>
      </c>
    </row>
    <row r="1120" spans="1:9" s="17" customFormat="1" ht="71.25" customHeight="1">
      <c r="A1120" s="19" t="s">
        <v>267</v>
      </c>
      <c r="B1120" s="20">
        <v>70411913204</v>
      </c>
      <c r="C1120" s="21" t="s">
        <v>1909</v>
      </c>
      <c r="D1120" s="21" t="s">
        <v>13</v>
      </c>
      <c r="E1120" s="21" t="s">
        <v>54</v>
      </c>
      <c r="F1120" s="19" t="s">
        <v>1910</v>
      </c>
      <c r="G1120" s="22">
        <v>5000</v>
      </c>
      <c r="H1120" s="16">
        <v>0</v>
      </c>
      <c r="I1120" s="22">
        <v>5000</v>
      </c>
    </row>
    <row r="1121" spans="1:9" s="17" customFormat="1" ht="67.5" customHeight="1">
      <c r="A1121" s="19" t="s">
        <v>267</v>
      </c>
      <c r="B1121" s="20">
        <v>70411913204</v>
      </c>
      <c r="C1121" s="21" t="s">
        <v>1911</v>
      </c>
      <c r="D1121" s="21" t="s">
        <v>13</v>
      </c>
      <c r="E1121" s="21" t="s">
        <v>54</v>
      </c>
      <c r="F1121" s="19" t="s">
        <v>1912</v>
      </c>
      <c r="G1121" s="22">
        <v>5000</v>
      </c>
      <c r="H1121" s="16">
        <v>0</v>
      </c>
      <c r="I1121" s="22">
        <v>5000</v>
      </c>
    </row>
    <row r="1122" spans="1:9" s="17" customFormat="1" ht="55.5" customHeight="1">
      <c r="A1122" s="19" t="s">
        <v>70</v>
      </c>
      <c r="B1122" s="20">
        <v>33392072168</v>
      </c>
      <c r="C1122" s="21" t="s">
        <v>1913</v>
      </c>
      <c r="D1122" s="21" t="s">
        <v>13</v>
      </c>
      <c r="E1122" s="21" t="s">
        <v>54</v>
      </c>
      <c r="F1122" s="19" t="s">
        <v>1914</v>
      </c>
      <c r="G1122" s="22">
        <v>1000</v>
      </c>
      <c r="H1122" s="151">
        <v>1000</v>
      </c>
      <c r="I1122" s="151">
        <v>1000</v>
      </c>
    </row>
    <row r="1123" spans="1:9" s="17" customFormat="1" ht="52.5" customHeight="1">
      <c r="A1123" s="19" t="s">
        <v>70</v>
      </c>
      <c r="B1123" s="20">
        <v>33392072168</v>
      </c>
      <c r="C1123" s="21" t="s">
        <v>1915</v>
      </c>
      <c r="D1123" s="21" t="s">
        <v>13</v>
      </c>
      <c r="E1123" s="21" t="s">
        <v>54</v>
      </c>
      <c r="F1123" s="19" t="s">
        <v>1916</v>
      </c>
      <c r="G1123" s="22">
        <v>1000</v>
      </c>
      <c r="H1123" s="151">
        <v>1000</v>
      </c>
      <c r="I1123" s="151">
        <v>1000</v>
      </c>
    </row>
    <row r="1124" spans="1:9" s="17" customFormat="1" ht="79.5" customHeight="1">
      <c r="A1124" s="19" t="s">
        <v>283</v>
      </c>
      <c r="B1124" s="20">
        <v>2844344000102</v>
      </c>
      <c r="C1124" s="21" t="s">
        <v>1917</v>
      </c>
      <c r="D1124" s="21" t="s">
        <v>13</v>
      </c>
      <c r="E1124" s="21" t="s">
        <v>54</v>
      </c>
      <c r="F1124" s="19" t="s">
        <v>1918</v>
      </c>
      <c r="G1124" s="22">
        <v>280103.76</v>
      </c>
      <c r="H1124" s="151">
        <v>280103.76</v>
      </c>
      <c r="I1124" s="151">
        <v>280103.76</v>
      </c>
    </row>
    <row r="1125" spans="1:9" s="17" customFormat="1" ht="54" customHeight="1">
      <c r="A1125" s="19" t="s">
        <v>267</v>
      </c>
      <c r="B1125" s="20">
        <v>70411913204</v>
      </c>
      <c r="C1125" s="21" t="s">
        <v>1775</v>
      </c>
      <c r="D1125" s="21" t="s">
        <v>13</v>
      </c>
      <c r="E1125" s="21" t="s">
        <v>54</v>
      </c>
      <c r="F1125" s="19" t="s">
        <v>1919</v>
      </c>
      <c r="G1125" s="22">
        <v>1687.31</v>
      </c>
      <c r="H1125" s="16">
        <v>0</v>
      </c>
      <c r="I1125" s="22">
        <v>1687.31</v>
      </c>
    </row>
    <row r="1126" spans="1:9" s="17" customFormat="1" ht="57.75" customHeight="1">
      <c r="A1126" s="19" t="s">
        <v>133</v>
      </c>
      <c r="B1126" s="20" t="s">
        <v>134</v>
      </c>
      <c r="C1126" s="21" t="s">
        <v>1920</v>
      </c>
      <c r="D1126" s="21" t="s">
        <v>13</v>
      </c>
      <c r="E1126" s="21" t="s">
        <v>54</v>
      </c>
      <c r="F1126" s="19" t="s">
        <v>1921</v>
      </c>
      <c r="G1126" s="22">
        <v>10000</v>
      </c>
      <c r="H1126" s="16">
        <v>0</v>
      </c>
      <c r="I1126" s="22">
        <v>10000</v>
      </c>
    </row>
    <row r="1127" spans="1:9" s="17" customFormat="1" ht="70.5" customHeight="1">
      <c r="A1127" s="19" t="s">
        <v>530</v>
      </c>
      <c r="B1127" s="20">
        <v>40432544000147</v>
      </c>
      <c r="C1127" s="21" t="s">
        <v>1922</v>
      </c>
      <c r="D1127" s="21" t="s">
        <v>13</v>
      </c>
      <c r="E1127" s="21" t="s">
        <v>54</v>
      </c>
      <c r="F1127" s="19" t="s">
        <v>1923</v>
      </c>
      <c r="G1127" s="22">
        <v>40.58</v>
      </c>
      <c r="H1127" s="151">
        <v>40.58</v>
      </c>
      <c r="I1127" s="151">
        <v>40.58</v>
      </c>
    </row>
    <row r="1128" spans="1:9" s="17" customFormat="1" ht="42.75" customHeight="1">
      <c r="A1128" s="19" t="s">
        <v>150</v>
      </c>
      <c r="B1128" s="20">
        <v>29979036001031</v>
      </c>
      <c r="C1128" s="21" t="s">
        <v>1924</v>
      </c>
      <c r="D1128" s="21" t="s">
        <v>13</v>
      </c>
      <c r="E1128" s="21" t="s">
        <v>54</v>
      </c>
      <c r="F1128" s="19" t="s">
        <v>1925</v>
      </c>
      <c r="G1128" s="22">
        <v>991.19</v>
      </c>
      <c r="H1128" s="16">
        <v>0</v>
      </c>
      <c r="I1128" s="22">
        <v>991.19</v>
      </c>
    </row>
    <row r="1129" spans="1:9" s="17" customFormat="1" ht="42.75" customHeight="1">
      <c r="A1129" s="19" t="s">
        <v>150</v>
      </c>
      <c r="B1129" s="20">
        <v>29979036001031</v>
      </c>
      <c r="C1129" s="21" t="s">
        <v>1926</v>
      </c>
      <c r="D1129" s="21" t="s">
        <v>13</v>
      </c>
      <c r="E1129" s="21" t="s">
        <v>54</v>
      </c>
      <c r="F1129" s="19" t="s">
        <v>1927</v>
      </c>
      <c r="G1129" s="22">
        <v>0.06</v>
      </c>
      <c r="H1129" s="16">
        <v>0</v>
      </c>
      <c r="I1129" s="22">
        <v>0.06</v>
      </c>
    </row>
    <row r="1130" spans="1:9" s="17" customFormat="1" ht="47.25" customHeight="1">
      <c r="A1130" s="19" t="s">
        <v>150</v>
      </c>
      <c r="B1130" s="20">
        <v>29979036001031</v>
      </c>
      <c r="C1130" s="21" t="s">
        <v>1928</v>
      </c>
      <c r="D1130" s="21" t="s">
        <v>13</v>
      </c>
      <c r="E1130" s="21" t="s">
        <v>54</v>
      </c>
      <c r="F1130" s="19" t="s">
        <v>1929</v>
      </c>
      <c r="G1130" s="22">
        <v>12066.48</v>
      </c>
      <c r="H1130" s="16">
        <v>0</v>
      </c>
      <c r="I1130" s="22">
        <v>12066.48</v>
      </c>
    </row>
    <row r="1131" spans="1:9" s="17" customFormat="1" ht="33.75" customHeight="1">
      <c r="A1131" s="19" t="s">
        <v>272</v>
      </c>
      <c r="B1131" s="20">
        <v>3491063000186</v>
      </c>
      <c r="C1131" s="21" t="s">
        <v>1930</v>
      </c>
      <c r="D1131" s="21" t="s">
        <v>13</v>
      </c>
      <c r="E1131" s="21" t="s">
        <v>54</v>
      </c>
      <c r="F1131" s="19" t="s">
        <v>1931</v>
      </c>
      <c r="G1131" s="22">
        <v>2.88</v>
      </c>
      <c r="H1131" s="16">
        <v>0</v>
      </c>
      <c r="I1131" s="22">
        <v>2.88</v>
      </c>
    </row>
    <row r="1132" spans="1:9" s="17" customFormat="1" ht="66" customHeight="1">
      <c r="A1132" s="19" t="s">
        <v>133</v>
      </c>
      <c r="B1132" s="20" t="s">
        <v>134</v>
      </c>
      <c r="C1132" s="21" t="s">
        <v>1932</v>
      </c>
      <c r="D1132" s="21" t="s">
        <v>13</v>
      </c>
      <c r="E1132" s="21" t="s">
        <v>54</v>
      </c>
      <c r="F1132" s="19" t="s">
        <v>1933</v>
      </c>
      <c r="G1132" s="22">
        <v>4385823.55</v>
      </c>
      <c r="H1132" s="151">
        <v>1944.76</v>
      </c>
      <c r="I1132" s="151">
        <v>4385823.55</v>
      </c>
    </row>
    <row r="1133" spans="1:9" s="17" customFormat="1" ht="66" customHeight="1">
      <c r="A1133" s="19" t="s">
        <v>1934</v>
      </c>
      <c r="B1133" s="20" t="s">
        <v>1935</v>
      </c>
      <c r="C1133" s="21" t="s">
        <v>1936</v>
      </c>
      <c r="D1133" s="21" t="s">
        <v>13</v>
      </c>
      <c r="E1133" s="21" t="s">
        <v>54</v>
      </c>
      <c r="F1133" s="19" t="s">
        <v>1937</v>
      </c>
      <c r="G1133" s="22">
        <v>5746669.25</v>
      </c>
      <c r="H1133" s="16">
        <v>0</v>
      </c>
      <c r="I1133" s="22">
        <v>5746543.25</v>
      </c>
    </row>
    <row r="1134" spans="1:9" s="17" customFormat="1" ht="55.5" customHeight="1">
      <c r="A1134" s="19" t="s">
        <v>267</v>
      </c>
      <c r="B1134" s="20">
        <v>70411913204</v>
      </c>
      <c r="C1134" s="21" t="s">
        <v>1938</v>
      </c>
      <c r="D1134" s="21" t="s">
        <v>13</v>
      </c>
      <c r="E1134" s="21" t="s">
        <v>54</v>
      </c>
      <c r="F1134" s="19" t="s">
        <v>1939</v>
      </c>
      <c r="G1134" s="22">
        <v>2.6</v>
      </c>
      <c r="H1134" s="16">
        <v>0</v>
      </c>
      <c r="I1134" s="22">
        <v>0</v>
      </c>
    </row>
    <row r="1135" spans="1:9" s="17" customFormat="1" ht="67.5" customHeight="1">
      <c r="A1135" s="19" t="s">
        <v>1940</v>
      </c>
      <c r="B1135" s="20">
        <v>96044810291</v>
      </c>
      <c r="C1135" s="21" t="s">
        <v>1941</v>
      </c>
      <c r="D1135" s="21" t="s">
        <v>13</v>
      </c>
      <c r="E1135" s="21" t="s">
        <v>54</v>
      </c>
      <c r="F1135" s="19" t="s">
        <v>1942</v>
      </c>
      <c r="G1135" s="22">
        <v>4000</v>
      </c>
      <c r="H1135" s="151">
        <v>4000</v>
      </c>
      <c r="I1135" s="151">
        <v>4000</v>
      </c>
    </row>
    <row r="1136" spans="1:9" s="17" customFormat="1" ht="66" customHeight="1">
      <c r="A1136" s="19" t="s">
        <v>1940</v>
      </c>
      <c r="B1136" s="20">
        <v>96044810291</v>
      </c>
      <c r="C1136" s="21" t="s">
        <v>1943</v>
      </c>
      <c r="D1136" s="21" t="s">
        <v>13</v>
      </c>
      <c r="E1136" s="21" t="s">
        <v>54</v>
      </c>
      <c r="F1136" s="19" t="s">
        <v>1944</v>
      </c>
      <c r="G1136" s="22">
        <v>4000</v>
      </c>
      <c r="H1136" s="151">
        <v>4000</v>
      </c>
      <c r="I1136" s="151">
        <v>4000</v>
      </c>
    </row>
    <row r="1137" spans="1:9" s="17" customFormat="1" ht="62.25" customHeight="1">
      <c r="A1137" s="19" t="s">
        <v>1934</v>
      </c>
      <c r="B1137" s="20" t="s">
        <v>1935</v>
      </c>
      <c r="C1137" s="21" t="s">
        <v>1945</v>
      </c>
      <c r="D1137" s="21" t="s">
        <v>13</v>
      </c>
      <c r="E1137" s="21" t="s">
        <v>54</v>
      </c>
      <c r="F1137" s="19" t="s">
        <v>1946</v>
      </c>
      <c r="G1137" s="22">
        <v>137817.49</v>
      </c>
      <c r="H1137" s="16">
        <v>0</v>
      </c>
      <c r="I1137" s="22">
        <v>137817.49</v>
      </c>
    </row>
    <row r="1138" spans="1:9" s="17" customFormat="1" ht="82.5" customHeight="1">
      <c r="A1138" s="19" t="s">
        <v>1947</v>
      </c>
      <c r="B1138" s="20" t="s">
        <v>1948</v>
      </c>
      <c r="C1138" s="21" t="s">
        <v>1949</v>
      </c>
      <c r="D1138" s="21" t="s">
        <v>13</v>
      </c>
      <c r="E1138" s="21" t="s">
        <v>54</v>
      </c>
      <c r="F1138" s="19" t="s">
        <v>1950</v>
      </c>
      <c r="G1138" s="22">
        <v>1008628.6</v>
      </c>
      <c r="H1138" s="16">
        <v>0</v>
      </c>
      <c r="I1138" s="22">
        <v>1008628.6</v>
      </c>
    </row>
    <row r="1139" spans="1:33" s="149" customFormat="1" ht="82.5" customHeight="1">
      <c r="A1139" s="162" t="s">
        <v>530</v>
      </c>
      <c r="B1139" s="163">
        <v>40432544000147</v>
      </c>
      <c r="C1139" s="164" t="s">
        <v>2460</v>
      </c>
      <c r="D1139" s="164" t="s">
        <v>13</v>
      </c>
      <c r="E1139" s="164" t="s">
        <v>54</v>
      </c>
      <c r="F1139" s="162" t="s">
        <v>2315</v>
      </c>
      <c r="G1139" s="165">
        <v>4.18</v>
      </c>
      <c r="H1139" s="165">
        <v>4.18</v>
      </c>
      <c r="I1139" s="165">
        <v>4.18</v>
      </c>
      <c r="AG1139" s="150"/>
    </row>
    <row r="1140" spans="1:33" s="149" customFormat="1" ht="82.5" customHeight="1">
      <c r="A1140" s="162" t="s">
        <v>383</v>
      </c>
      <c r="B1140" s="163">
        <v>4646337000121</v>
      </c>
      <c r="C1140" s="164" t="s">
        <v>2461</v>
      </c>
      <c r="D1140" s="164" t="s">
        <v>13</v>
      </c>
      <c r="E1140" s="164" t="s">
        <v>18</v>
      </c>
      <c r="F1140" s="162" t="s">
        <v>2316</v>
      </c>
      <c r="G1140" s="165">
        <v>1960</v>
      </c>
      <c r="H1140" s="165">
        <v>0</v>
      </c>
      <c r="I1140" s="165">
        <v>0</v>
      </c>
      <c r="AG1140" s="150"/>
    </row>
    <row r="1141" spans="1:33" s="149" customFormat="1" ht="82.5" customHeight="1">
      <c r="A1141" s="162" t="s">
        <v>512</v>
      </c>
      <c r="B1141" s="163">
        <v>1656427770</v>
      </c>
      <c r="C1141" s="164" t="s">
        <v>2462</v>
      </c>
      <c r="D1141" s="164" t="s">
        <v>13</v>
      </c>
      <c r="E1141" s="164" t="s">
        <v>54</v>
      </c>
      <c r="F1141" s="162" t="s">
        <v>2317</v>
      </c>
      <c r="G1141" s="165">
        <v>1000</v>
      </c>
      <c r="H1141" s="165">
        <v>1000</v>
      </c>
      <c r="I1141" s="165">
        <v>1000</v>
      </c>
      <c r="AG1141" s="150"/>
    </row>
    <row r="1142" spans="1:33" s="149" customFormat="1" ht="82.5" customHeight="1">
      <c r="A1142" s="162" t="s">
        <v>512</v>
      </c>
      <c r="B1142" s="163">
        <v>1656427770</v>
      </c>
      <c r="C1142" s="164" t="s">
        <v>2463</v>
      </c>
      <c r="D1142" s="164" t="s">
        <v>13</v>
      </c>
      <c r="E1142" s="164" t="s">
        <v>54</v>
      </c>
      <c r="F1142" s="162" t="s">
        <v>2318</v>
      </c>
      <c r="G1142" s="165">
        <v>2000</v>
      </c>
      <c r="H1142" s="165">
        <v>2000</v>
      </c>
      <c r="I1142" s="165">
        <v>2000</v>
      </c>
      <c r="AG1142" s="150"/>
    </row>
    <row r="1143" spans="1:33" s="149" customFormat="1" ht="82.5" customHeight="1">
      <c r="A1143" s="162" t="s">
        <v>875</v>
      </c>
      <c r="B1143" s="163">
        <v>7234453000121</v>
      </c>
      <c r="C1143" s="164" t="s">
        <v>2464</v>
      </c>
      <c r="D1143" s="164" t="s">
        <v>13</v>
      </c>
      <c r="E1143" s="164" t="s">
        <v>18</v>
      </c>
      <c r="F1143" s="162" t="s">
        <v>2319</v>
      </c>
      <c r="G1143" s="165">
        <v>5955</v>
      </c>
      <c r="H1143" s="165">
        <v>0</v>
      </c>
      <c r="I1143" s="165">
        <v>0</v>
      </c>
      <c r="AG1143" s="150"/>
    </row>
    <row r="1144" spans="1:33" s="149" customFormat="1" ht="82.5" customHeight="1">
      <c r="A1144" s="162" t="s">
        <v>855</v>
      </c>
      <c r="B1144" s="163">
        <v>7042421000124</v>
      </c>
      <c r="C1144" s="164" t="s">
        <v>2465</v>
      </c>
      <c r="D1144" s="164" t="s">
        <v>32</v>
      </c>
      <c r="E1144" s="164" t="s">
        <v>68</v>
      </c>
      <c r="F1144" s="162" t="s">
        <v>2320</v>
      </c>
      <c r="G1144" s="165">
        <v>3130.25</v>
      </c>
      <c r="H1144" s="165">
        <v>0</v>
      </c>
      <c r="I1144" s="165">
        <v>0</v>
      </c>
      <c r="AG1144" s="150"/>
    </row>
    <row r="1145" spans="1:33" s="149" customFormat="1" ht="82.5" customHeight="1">
      <c r="A1145" s="162" t="s">
        <v>869</v>
      </c>
      <c r="B1145" s="163">
        <v>84111020000120</v>
      </c>
      <c r="C1145" s="164" t="s">
        <v>2466</v>
      </c>
      <c r="D1145" s="164" t="s">
        <v>32</v>
      </c>
      <c r="E1145" s="164" t="s">
        <v>68</v>
      </c>
      <c r="F1145" s="162" t="s">
        <v>2321</v>
      </c>
      <c r="G1145" s="165">
        <v>10510</v>
      </c>
      <c r="H1145" s="165">
        <v>0</v>
      </c>
      <c r="I1145" s="165">
        <v>0</v>
      </c>
      <c r="AG1145" s="150"/>
    </row>
    <row r="1146" spans="1:33" s="149" customFormat="1" ht="82.5" customHeight="1">
      <c r="A1146" s="162" t="s">
        <v>886</v>
      </c>
      <c r="B1146" s="163">
        <v>6536588000189</v>
      </c>
      <c r="C1146" s="164" t="s">
        <v>2467</v>
      </c>
      <c r="D1146" s="164" t="s">
        <v>32</v>
      </c>
      <c r="E1146" s="164" t="s">
        <v>68</v>
      </c>
      <c r="F1146" s="162" t="s">
        <v>2322</v>
      </c>
      <c r="G1146" s="165">
        <v>2203</v>
      </c>
      <c r="H1146" s="165">
        <v>0</v>
      </c>
      <c r="I1146" s="165">
        <v>0</v>
      </c>
      <c r="AG1146" s="150"/>
    </row>
    <row r="1147" spans="1:33" s="149" customFormat="1" ht="82.5" customHeight="1">
      <c r="A1147" s="162" t="s">
        <v>869</v>
      </c>
      <c r="B1147" s="163">
        <v>84111020000120</v>
      </c>
      <c r="C1147" s="164" t="s">
        <v>2468</v>
      </c>
      <c r="D1147" s="164" t="s">
        <v>32</v>
      </c>
      <c r="E1147" s="164" t="s">
        <v>68</v>
      </c>
      <c r="F1147" s="162" t="s">
        <v>2323</v>
      </c>
      <c r="G1147" s="165">
        <v>350</v>
      </c>
      <c r="H1147" s="165">
        <v>0</v>
      </c>
      <c r="I1147" s="165">
        <v>0</v>
      </c>
      <c r="AG1147" s="150"/>
    </row>
    <row r="1148" spans="1:33" s="149" customFormat="1" ht="82.5" customHeight="1">
      <c r="A1148" s="162" t="s">
        <v>886</v>
      </c>
      <c r="B1148" s="163">
        <v>6536588000189</v>
      </c>
      <c r="C1148" s="164" t="s">
        <v>2469</v>
      </c>
      <c r="D1148" s="164" t="s">
        <v>32</v>
      </c>
      <c r="E1148" s="164" t="s">
        <v>68</v>
      </c>
      <c r="F1148" s="162" t="s">
        <v>2324</v>
      </c>
      <c r="G1148" s="165">
        <v>378</v>
      </c>
      <c r="H1148" s="165">
        <v>0</v>
      </c>
      <c r="I1148" s="165">
        <v>0</v>
      </c>
      <c r="AG1148" s="150"/>
    </row>
    <row r="1149" spans="1:33" s="149" customFormat="1" ht="82.5" customHeight="1">
      <c r="A1149" s="162" t="s">
        <v>1116</v>
      </c>
      <c r="B1149" s="163">
        <v>32325174000110</v>
      </c>
      <c r="C1149" s="164" t="s">
        <v>2470</v>
      </c>
      <c r="D1149" s="164" t="s">
        <v>13</v>
      </c>
      <c r="E1149" s="164" t="s">
        <v>18</v>
      </c>
      <c r="F1149" s="162" t="s">
        <v>2325</v>
      </c>
      <c r="G1149" s="165">
        <v>1635</v>
      </c>
      <c r="H1149" s="165">
        <v>0</v>
      </c>
      <c r="I1149" s="165">
        <v>0</v>
      </c>
      <c r="AG1149" s="150"/>
    </row>
    <row r="1150" spans="1:33" s="149" customFormat="1" ht="82.5" customHeight="1">
      <c r="A1150" s="162" t="s">
        <v>1172</v>
      </c>
      <c r="B1150" s="163">
        <v>7986747000100</v>
      </c>
      <c r="C1150" s="164" t="s">
        <v>2471</v>
      </c>
      <c r="D1150" s="164" t="s">
        <v>32</v>
      </c>
      <c r="E1150" s="164" t="s">
        <v>68</v>
      </c>
      <c r="F1150" s="162" t="s">
        <v>2326</v>
      </c>
      <c r="G1150" s="165">
        <v>3900</v>
      </c>
      <c r="H1150" s="165">
        <v>0</v>
      </c>
      <c r="I1150" s="165">
        <v>0</v>
      </c>
      <c r="AG1150" s="150"/>
    </row>
    <row r="1151" spans="1:33" s="149" customFormat="1" ht="82.5" customHeight="1">
      <c r="A1151" s="162" t="s">
        <v>1172</v>
      </c>
      <c r="B1151" s="163">
        <v>7986747000100</v>
      </c>
      <c r="C1151" s="164" t="s">
        <v>2472</v>
      </c>
      <c r="D1151" s="164" t="s">
        <v>32</v>
      </c>
      <c r="E1151" s="164" t="s">
        <v>68</v>
      </c>
      <c r="F1151" s="162" t="s">
        <v>2327</v>
      </c>
      <c r="G1151" s="165">
        <v>83.75</v>
      </c>
      <c r="H1151" s="165">
        <v>0</v>
      </c>
      <c r="I1151" s="165">
        <v>0</v>
      </c>
      <c r="AG1151" s="150"/>
    </row>
    <row r="1152" spans="1:33" s="149" customFormat="1" ht="82.5" customHeight="1">
      <c r="A1152" s="162" t="s">
        <v>133</v>
      </c>
      <c r="B1152" s="163" t="s">
        <v>134</v>
      </c>
      <c r="C1152" s="164" t="s">
        <v>2473</v>
      </c>
      <c r="D1152" s="164" t="s">
        <v>13</v>
      </c>
      <c r="E1152" s="164" t="s">
        <v>54</v>
      </c>
      <c r="F1152" s="162" t="s">
        <v>2328</v>
      </c>
      <c r="G1152" s="165">
        <v>1420.49</v>
      </c>
      <c r="H1152" s="165">
        <v>1420.49</v>
      </c>
      <c r="I1152" s="165">
        <v>1420.49</v>
      </c>
      <c r="AG1152" s="150"/>
    </row>
    <row r="1153" spans="1:33" s="149" customFormat="1" ht="82.5" customHeight="1">
      <c r="A1153" s="162" t="s">
        <v>133</v>
      </c>
      <c r="B1153" s="163" t="s">
        <v>134</v>
      </c>
      <c r="C1153" s="164" t="s">
        <v>2474</v>
      </c>
      <c r="D1153" s="164" t="s">
        <v>13</v>
      </c>
      <c r="E1153" s="164" t="s">
        <v>54</v>
      </c>
      <c r="F1153" s="162" t="s">
        <v>2329</v>
      </c>
      <c r="G1153" s="165">
        <v>56300</v>
      </c>
      <c r="H1153" s="165">
        <v>56300</v>
      </c>
      <c r="I1153" s="165">
        <v>56300</v>
      </c>
      <c r="AG1153" s="150"/>
    </row>
    <row r="1154" spans="1:33" s="149" customFormat="1" ht="82.5" customHeight="1">
      <c r="A1154" s="162" t="s">
        <v>869</v>
      </c>
      <c r="B1154" s="163">
        <v>84111020000120</v>
      </c>
      <c r="C1154" s="164" t="s">
        <v>2475</v>
      </c>
      <c r="D1154" s="164" t="s">
        <v>32</v>
      </c>
      <c r="E1154" s="164" t="s">
        <v>68</v>
      </c>
      <c r="F1154" s="162" t="s">
        <v>2330</v>
      </c>
      <c r="G1154" s="165">
        <v>1002.5</v>
      </c>
      <c r="H1154" s="165">
        <v>0</v>
      </c>
      <c r="I1154" s="165">
        <v>0</v>
      </c>
      <c r="AG1154" s="150"/>
    </row>
    <row r="1155" spans="1:33" s="149" customFormat="1" ht="82.5" customHeight="1">
      <c r="A1155" s="162" t="s">
        <v>886</v>
      </c>
      <c r="B1155" s="163">
        <v>6536588000189</v>
      </c>
      <c r="C1155" s="164" t="s">
        <v>2476</v>
      </c>
      <c r="D1155" s="164" t="s">
        <v>32</v>
      </c>
      <c r="E1155" s="164" t="s">
        <v>68</v>
      </c>
      <c r="F1155" s="162" t="s">
        <v>2331</v>
      </c>
      <c r="G1155" s="165">
        <v>390</v>
      </c>
      <c r="H1155" s="165">
        <v>0</v>
      </c>
      <c r="I1155" s="165">
        <v>0</v>
      </c>
      <c r="AG1155" s="150"/>
    </row>
    <row r="1156" spans="1:33" s="149" customFormat="1" ht="82.5" customHeight="1">
      <c r="A1156" s="162" t="s">
        <v>1704</v>
      </c>
      <c r="B1156" s="163">
        <v>71521755272</v>
      </c>
      <c r="C1156" s="164" t="s">
        <v>2477</v>
      </c>
      <c r="D1156" s="164" t="s">
        <v>13</v>
      </c>
      <c r="E1156" s="164" t="s">
        <v>54</v>
      </c>
      <c r="F1156" s="162" t="s">
        <v>2332</v>
      </c>
      <c r="G1156" s="165">
        <v>864.12</v>
      </c>
      <c r="H1156" s="165">
        <v>864.12</v>
      </c>
      <c r="I1156" s="165">
        <v>864.12</v>
      </c>
      <c r="AG1156" s="150"/>
    </row>
    <row r="1157" spans="1:33" s="149" customFormat="1" ht="82.5" customHeight="1">
      <c r="A1157" s="162" t="s">
        <v>869</v>
      </c>
      <c r="B1157" s="163">
        <v>84111020000120</v>
      </c>
      <c r="C1157" s="164" t="s">
        <v>2478</v>
      </c>
      <c r="D1157" s="164" t="s">
        <v>32</v>
      </c>
      <c r="E1157" s="164" t="s">
        <v>68</v>
      </c>
      <c r="F1157" s="162" t="s">
        <v>2333</v>
      </c>
      <c r="G1157" s="165">
        <v>732.5</v>
      </c>
      <c r="H1157" s="165">
        <v>0</v>
      </c>
      <c r="I1157" s="165">
        <v>0</v>
      </c>
      <c r="AG1157" s="150"/>
    </row>
    <row r="1158" spans="1:33" s="149" customFormat="1" ht="82.5" customHeight="1">
      <c r="A1158" s="162" t="s">
        <v>306</v>
      </c>
      <c r="B1158" s="163">
        <v>4986163000146</v>
      </c>
      <c r="C1158" s="164" t="s">
        <v>2479</v>
      </c>
      <c r="D1158" s="164" t="s">
        <v>13</v>
      </c>
      <c r="E1158" s="164" t="s">
        <v>54</v>
      </c>
      <c r="F1158" s="162" t="s">
        <v>2334</v>
      </c>
      <c r="G1158" s="165">
        <v>745047.1</v>
      </c>
      <c r="H1158" s="165">
        <v>745047.1</v>
      </c>
      <c r="I1158" s="165">
        <v>745047.1</v>
      </c>
      <c r="AG1158" s="150"/>
    </row>
    <row r="1159" spans="1:33" s="149" customFormat="1" ht="82.5" customHeight="1">
      <c r="A1159" s="162" t="s">
        <v>1172</v>
      </c>
      <c r="B1159" s="163">
        <v>7986747000100</v>
      </c>
      <c r="C1159" s="164" t="s">
        <v>2480</v>
      </c>
      <c r="D1159" s="164" t="s">
        <v>32</v>
      </c>
      <c r="E1159" s="164" t="s">
        <v>68</v>
      </c>
      <c r="F1159" s="162" t="s">
        <v>2335</v>
      </c>
      <c r="G1159" s="165">
        <v>11700</v>
      </c>
      <c r="H1159" s="165">
        <v>0</v>
      </c>
      <c r="I1159" s="165">
        <v>0</v>
      </c>
      <c r="AG1159" s="150"/>
    </row>
    <row r="1160" spans="1:33" s="149" customFormat="1" ht="82.5" customHeight="1">
      <c r="A1160" s="162" t="s">
        <v>306</v>
      </c>
      <c r="B1160" s="163">
        <v>4986163000146</v>
      </c>
      <c r="C1160" s="164" t="s">
        <v>2481</v>
      </c>
      <c r="D1160" s="164" t="s">
        <v>13</v>
      </c>
      <c r="E1160" s="164" t="s">
        <v>54</v>
      </c>
      <c r="F1160" s="162" t="s">
        <v>2336</v>
      </c>
      <c r="G1160" s="165">
        <v>15764</v>
      </c>
      <c r="H1160" s="165">
        <v>15764</v>
      </c>
      <c r="I1160" s="165">
        <v>15764</v>
      </c>
      <c r="AG1160" s="150"/>
    </row>
    <row r="1161" spans="1:33" s="149" customFormat="1" ht="82.5" customHeight="1">
      <c r="A1161" s="162" t="s">
        <v>1165</v>
      </c>
      <c r="B1161" s="163">
        <v>360305000104</v>
      </c>
      <c r="C1161" s="164" t="s">
        <v>2482</v>
      </c>
      <c r="D1161" s="164" t="s">
        <v>13</v>
      </c>
      <c r="E1161" s="164" t="s">
        <v>54</v>
      </c>
      <c r="F1161" s="162" t="s">
        <v>2337</v>
      </c>
      <c r="G1161" s="165">
        <v>281.5</v>
      </c>
      <c r="H1161" s="165">
        <v>281.5</v>
      </c>
      <c r="I1161" s="165">
        <v>281.5</v>
      </c>
      <c r="AG1161" s="150"/>
    </row>
    <row r="1162" spans="1:33" s="149" customFormat="1" ht="82.5" customHeight="1">
      <c r="A1162" s="162" t="s">
        <v>2339</v>
      </c>
      <c r="B1162" s="163">
        <v>60746948000112</v>
      </c>
      <c r="C1162" s="164" t="s">
        <v>2482</v>
      </c>
      <c r="D1162" s="164" t="s">
        <v>13</v>
      </c>
      <c r="E1162" s="164" t="s">
        <v>54</v>
      </c>
      <c r="F1162" s="162" t="s">
        <v>2338</v>
      </c>
      <c r="G1162" s="165">
        <v>31.35</v>
      </c>
      <c r="H1162" s="165">
        <v>31.35</v>
      </c>
      <c r="I1162" s="165">
        <v>31.35</v>
      </c>
      <c r="AG1162" s="150"/>
    </row>
    <row r="1163" spans="1:33" s="149" customFormat="1" ht="82.5" customHeight="1">
      <c r="A1163" s="162" t="s">
        <v>123</v>
      </c>
      <c r="B1163" s="163">
        <v>4153748000185</v>
      </c>
      <c r="C1163" s="166" t="s">
        <v>2483</v>
      </c>
      <c r="D1163" s="164" t="s">
        <v>13</v>
      </c>
      <c r="E1163" s="164" t="s">
        <v>54</v>
      </c>
      <c r="F1163" s="162" t="s">
        <v>2340</v>
      </c>
      <c r="G1163" s="165">
        <v>1169528.26</v>
      </c>
      <c r="H1163" s="165">
        <v>1169528.26</v>
      </c>
      <c r="I1163" s="165">
        <v>1169528.26</v>
      </c>
      <c r="AG1163" s="150"/>
    </row>
    <row r="1164" spans="1:33" s="149" customFormat="1" ht="82.5" customHeight="1">
      <c r="A1164" s="162" t="s">
        <v>1263</v>
      </c>
      <c r="B1164" s="163">
        <v>41623363268</v>
      </c>
      <c r="C1164" s="164" t="s">
        <v>1685</v>
      </c>
      <c r="D1164" s="164" t="s">
        <v>13</v>
      </c>
      <c r="E1164" s="164" t="s">
        <v>54</v>
      </c>
      <c r="F1164" s="162" t="s">
        <v>2341</v>
      </c>
      <c r="G1164" s="165">
        <v>1728.24</v>
      </c>
      <c r="H1164" s="165">
        <v>1728.24</v>
      </c>
      <c r="I1164" s="165">
        <v>1728.24</v>
      </c>
      <c r="AG1164" s="150"/>
    </row>
    <row r="1165" spans="1:33" s="149" customFormat="1" ht="82.5" customHeight="1">
      <c r="A1165" s="162" t="s">
        <v>123</v>
      </c>
      <c r="B1165" s="163">
        <v>4153748000185</v>
      </c>
      <c r="C1165" s="164" t="s">
        <v>2484</v>
      </c>
      <c r="D1165" s="164" t="s">
        <v>13</v>
      </c>
      <c r="E1165" s="164" t="s">
        <v>54</v>
      </c>
      <c r="F1165" s="162" t="s">
        <v>2342</v>
      </c>
      <c r="G1165" s="165">
        <v>2300</v>
      </c>
      <c r="H1165" s="165">
        <v>2300</v>
      </c>
      <c r="I1165" s="165">
        <v>2300</v>
      </c>
      <c r="AG1165" s="150"/>
    </row>
    <row r="1166" spans="1:33" s="149" customFormat="1" ht="82.5" customHeight="1">
      <c r="A1166" s="162" t="s">
        <v>2345</v>
      </c>
      <c r="B1166" s="163" t="s">
        <v>2344</v>
      </c>
      <c r="C1166" s="164" t="s">
        <v>2484</v>
      </c>
      <c r="D1166" s="164" t="s">
        <v>13</v>
      </c>
      <c r="E1166" s="164" t="s">
        <v>54</v>
      </c>
      <c r="F1166" s="162" t="s">
        <v>2343</v>
      </c>
      <c r="G1166" s="165">
        <v>700</v>
      </c>
      <c r="H1166" s="165">
        <v>700</v>
      </c>
      <c r="I1166" s="165">
        <v>700</v>
      </c>
      <c r="AG1166" s="150"/>
    </row>
    <row r="1167" spans="1:33" s="149" customFormat="1" ht="82.5" customHeight="1">
      <c r="A1167" s="162" t="s">
        <v>27</v>
      </c>
      <c r="B1167" s="163">
        <v>33000118000179</v>
      </c>
      <c r="C1167" s="164" t="s">
        <v>2484</v>
      </c>
      <c r="D1167" s="164" t="s">
        <v>13</v>
      </c>
      <c r="E1167" s="164" t="s">
        <v>54</v>
      </c>
      <c r="F1167" s="162" t="s">
        <v>2346</v>
      </c>
      <c r="G1167" s="165">
        <v>37.85</v>
      </c>
      <c r="H1167" s="165">
        <v>37.85</v>
      </c>
      <c r="I1167" s="165">
        <v>37.85</v>
      </c>
      <c r="AG1167" s="150"/>
    </row>
    <row r="1168" spans="1:33" s="149" customFormat="1" ht="82.5" customHeight="1">
      <c r="A1168" s="162" t="s">
        <v>2348</v>
      </c>
      <c r="B1168" s="163">
        <v>90347840001602</v>
      </c>
      <c r="C1168" s="164" t="s">
        <v>2484</v>
      </c>
      <c r="D1168" s="164" t="s">
        <v>13</v>
      </c>
      <c r="E1168" s="164" t="s">
        <v>54</v>
      </c>
      <c r="F1168" s="162" t="s">
        <v>2347</v>
      </c>
      <c r="G1168" s="165">
        <v>495.54</v>
      </c>
      <c r="H1168" s="165">
        <v>495.54</v>
      </c>
      <c r="I1168" s="165">
        <v>495.54</v>
      </c>
      <c r="AG1168" s="150"/>
    </row>
    <row r="1169" spans="1:33" s="149" customFormat="1" ht="82.5" customHeight="1">
      <c r="A1169" s="162" t="s">
        <v>2350</v>
      </c>
      <c r="B1169" s="163">
        <v>7198447000166</v>
      </c>
      <c r="C1169" s="164" t="s">
        <v>2484</v>
      </c>
      <c r="D1169" s="164" t="s">
        <v>13</v>
      </c>
      <c r="E1169" s="164" t="s">
        <v>54</v>
      </c>
      <c r="F1169" s="162" t="s">
        <v>2349</v>
      </c>
      <c r="G1169" s="165">
        <v>774.5</v>
      </c>
      <c r="H1169" s="165">
        <v>774.5</v>
      </c>
      <c r="I1169" s="165">
        <v>774.5</v>
      </c>
      <c r="AG1169" s="150"/>
    </row>
    <row r="1170" spans="1:33" s="149" customFormat="1" ht="82.5" customHeight="1">
      <c r="A1170" s="162" t="s">
        <v>150</v>
      </c>
      <c r="B1170" s="163">
        <v>29979036001031</v>
      </c>
      <c r="C1170" s="164" t="s">
        <v>2484</v>
      </c>
      <c r="D1170" s="164" t="s">
        <v>13</v>
      </c>
      <c r="E1170" s="164" t="s">
        <v>54</v>
      </c>
      <c r="F1170" s="162" t="s">
        <v>2351</v>
      </c>
      <c r="G1170" s="165">
        <v>29.27</v>
      </c>
      <c r="H1170" s="165">
        <v>29.27</v>
      </c>
      <c r="I1170" s="165">
        <v>29.27</v>
      </c>
      <c r="AG1170" s="150"/>
    </row>
    <row r="1171" spans="1:33" s="149" customFormat="1" ht="82.5" customHeight="1">
      <c r="A1171" s="162" t="s">
        <v>150</v>
      </c>
      <c r="B1171" s="163">
        <v>29979036001031</v>
      </c>
      <c r="C1171" s="164" t="s">
        <v>2484</v>
      </c>
      <c r="D1171" s="164" t="s">
        <v>13</v>
      </c>
      <c r="E1171" s="164" t="s">
        <v>54</v>
      </c>
      <c r="F1171" s="162" t="s">
        <v>2352</v>
      </c>
      <c r="G1171" s="165">
        <v>236.52</v>
      </c>
      <c r="H1171" s="165">
        <v>236.52</v>
      </c>
      <c r="I1171" s="165">
        <v>236.52</v>
      </c>
      <c r="AG1171" s="150"/>
    </row>
    <row r="1172" spans="1:33" s="149" customFormat="1" ht="82.5" customHeight="1">
      <c r="A1172" s="162" t="s">
        <v>133</v>
      </c>
      <c r="B1172" s="163" t="s">
        <v>134</v>
      </c>
      <c r="C1172" s="164" t="s">
        <v>2485</v>
      </c>
      <c r="D1172" s="164" t="s">
        <v>13</v>
      </c>
      <c r="E1172" s="164" t="s">
        <v>54</v>
      </c>
      <c r="F1172" s="162" t="s">
        <v>2353</v>
      </c>
      <c r="G1172" s="165">
        <v>63885.8</v>
      </c>
      <c r="H1172" s="165">
        <v>63885.8</v>
      </c>
      <c r="I1172" s="165">
        <v>63885.8</v>
      </c>
      <c r="AG1172" s="150"/>
    </row>
    <row r="1173" spans="1:33" s="149" customFormat="1" ht="82.5" customHeight="1">
      <c r="A1173" s="162" t="s">
        <v>504</v>
      </c>
      <c r="B1173" s="163">
        <v>26486210000125</v>
      </c>
      <c r="C1173" s="164" t="s">
        <v>2486</v>
      </c>
      <c r="D1173" s="164" t="s">
        <v>32</v>
      </c>
      <c r="E1173" s="164" t="s">
        <v>68</v>
      </c>
      <c r="F1173" s="162" t="s">
        <v>2354</v>
      </c>
      <c r="G1173" s="165">
        <v>9324</v>
      </c>
      <c r="H1173" s="165">
        <v>0</v>
      </c>
      <c r="I1173" s="165">
        <v>0</v>
      </c>
      <c r="AG1173" s="150"/>
    </row>
    <row r="1174" spans="1:33" s="149" customFormat="1" ht="82.5" customHeight="1">
      <c r="A1174" s="162" t="s">
        <v>123</v>
      </c>
      <c r="B1174" s="163">
        <v>4153748000185</v>
      </c>
      <c r="C1174" s="164" t="s">
        <v>2487</v>
      </c>
      <c r="D1174" s="164" t="s">
        <v>13</v>
      </c>
      <c r="E1174" s="164" t="s">
        <v>54</v>
      </c>
      <c r="F1174" s="162" t="s">
        <v>2355</v>
      </c>
      <c r="G1174" s="165">
        <v>12847.71</v>
      </c>
      <c r="H1174" s="165">
        <v>5895.23</v>
      </c>
      <c r="I1174" s="165">
        <v>5895.23</v>
      </c>
      <c r="AG1174" s="150"/>
    </row>
    <row r="1175" spans="1:33" s="149" customFormat="1" ht="82.5" customHeight="1">
      <c r="A1175" s="162" t="s">
        <v>306</v>
      </c>
      <c r="B1175" s="163">
        <v>4986163000146</v>
      </c>
      <c r="C1175" s="164" t="s">
        <v>2488</v>
      </c>
      <c r="D1175" s="164" t="s">
        <v>13</v>
      </c>
      <c r="E1175" s="164" t="s">
        <v>54</v>
      </c>
      <c r="F1175" s="162" t="s">
        <v>2356</v>
      </c>
      <c r="G1175" s="165">
        <v>70456.83</v>
      </c>
      <c r="H1175" s="165">
        <v>70456.83</v>
      </c>
      <c r="I1175" s="165">
        <v>70456.83</v>
      </c>
      <c r="AG1175" s="150"/>
    </row>
    <row r="1176" spans="1:33" s="149" customFormat="1" ht="82.5" customHeight="1">
      <c r="A1176" s="162" t="s">
        <v>2358</v>
      </c>
      <c r="B1176" s="163">
        <v>19877285000252</v>
      </c>
      <c r="C1176" s="164" t="s">
        <v>2489</v>
      </c>
      <c r="D1176" s="164" t="s">
        <v>32</v>
      </c>
      <c r="E1176" s="164" t="s">
        <v>68</v>
      </c>
      <c r="F1176" s="162" t="s">
        <v>2357</v>
      </c>
      <c r="G1176" s="165">
        <v>586705.4500000001</v>
      </c>
      <c r="H1176" s="165">
        <v>0</v>
      </c>
      <c r="I1176" s="165">
        <v>0</v>
      </c>
      <c r="AG1176" s="150"/>
    </row>
    <row r="1177" spans="1:33" s="149" customFormat="1" ht="82.5" customHeight="1">
      <c r="A1177" s="162" t="s">
        <v>150</v>
      </c>
      <c r="B1177" s="163">
        <v>29979036001031</v>
      </c>
      <c r="C1177" s="164" t="s">
        <v>2490</v>
      </c>
      <c r="D1177" s="164" t="s">
        <v>13</v>
      </c>
      <c r="E1177" s="164" t="s">
        <v>54</v>
      </c>
      <c r="F1177" s="162" t="s">
        <v>2359</v>
      </c>
      <c r="G1177" s="165">
        <v>828.74</v>
      </c>
      <c r="H1177" s="165">
        <v>828.74</v>
      </c>
      <c r="I1177" s="165">
        <v>828.74</v>
      </c>
      <c r="AG1177" s="150"/>
    </row>
    <row r="1178" spans="1:33" s="149" customFormat="1" ht="82.5" customHeight="1">
      <c r="A1178" s="162" t="s">
        <v>655</v>
      </c>
      <c r="B1178" s="163">
        <v>4406195000125</v>
      </c>
      <c r="C1178" s="164" t="s">
        <v>2491</v>
      </c>
      <c r="D1178" s="164" t="s">
        <v>13</v>
      </c>
      <c r="E1178" s="164" t="s">
        <v>54</v>
      </c>
      <c r="F1178" s="162" t="s">
        <v>2360</v>
      </c>
      <c r="G1178" s="165">
        <v>268.52</v>
      </c>
      <c r="H1178" s="165">
        <v>268.52</v>
      </c>
      <c r="I1178" s="165">
        <v>268.52</v>
      </c>
      <c r="AG1178" s="150"/>
    </row>
    <row r="1179" spans="1:33" s="149" customFormat="1" ht="82.5" customHeight="1">
      <c r="A1179" s="162" t="s">
        <v>1096</v>
      </c>
      <c r="B1179" s="163">
        <v>5610079000196</v>
      </c>
      <c r="C1179" s="164" t="s">
        <v>2492</v>
      </c>
      <c r="D1179" s="164" t="s">
        <v>13</v>
      </c>
      <c r="E1179" s="164" t="s">
        <v>54</v>
      </c>
      <c r="F1179" s="162" t="s">
        <v>2361</v>
      </c>
      <c r="G1179" s="165">
        <v>188.09</v>
      </c>
      <c r="H1179" s="165">
        <v>188.09</v>
      </c>
      <c r="I1179" s="165">
        <v>188.09</v>
      </c>
      <c r="AG1179" s="150"/>
    </row>
    <row r="1180" spans="1:33" s="149" customFormat="1" ht="82.5" customHeight="1">
      <c r="A1180" s="162" t="s">
        <v>393</v>
      </c>
      <c r="B1180" s="163">
        <v>265674743</v>
      </c>
      <c r="C1180" s="164" t="s">
        <v>2493</v>
      </c>
      <c r="D1180" s="164" t="s">
        <v>13</v>
      </c>
      <c r="E1180" s="164" t="s">
        <v>54</v>
      </c>
      <c r="F1180" s="162" t="s">
        <v>2362</v>
      </c>
      <c r="G1180" s="165">
        <v>4400</v>
      </c>
      <c r="H1180" s="165">
        <v>4400</v>
      </c>
      <c r="I1180" s="165">
        <v>4400</v>
      </c>
      <c r="AG1180" s="150"/>
    </row>
    <row r="1181" spans="1:33" s="149" customFormat="1" ht="82.5" customHeight="1">
      <c r="A1181" s="162" t="s">
        <v>393</v>
      </c>
      <c r="B1181" s="163">
        <v>265674743</v>
      </c>
      <c r="C1181" s="164" t="s">
        <v>2494</v>
      </c>
      <c r="D1181" s="164" t="s">
        <v>13</v>
      </c>
      <c r="E1181" s="164" t="s">
        <v>54</v>
      </c>
      <c r="F1181" s="162" t="s">
        <v>2363</v>
      </c>
      <c r="G1181" s="165">
        <v>4400</v>
      </c>
      <c r="H1181" s="165">
        <v>4400</v>
      </c>
      <c r="I1181" s="165">
        <v>4400</v>
      </c>
      <c r="AG1181" s="150"/>
    </row>
    <row r="1182" spans="1:33" s="149" customFormat="1" ht="82.5" customHeight="1">
      <c r="A1182" s="162" t="s">
        <v>133</v>
      </c>
      <c r="B1182" s="163" t="s">
        <v>134</v>
      </c>
      <c r="C1182" s="164" t="s">
        <v>2495</v>
      </c>
      <c r="D1182" s="164" t="s">
        <v>13</v>
      </c>
      <c r="E1182" s="164" t="s">
        <v>54</v>
      </c>
      <c r="F1182" s="162" t="s">
        <v>2364</v>
      </c>
      <c r="G1182" s="165">
        <v>29450</v>
      </c>
      <c r="H1182" s="165">
        <v>29450</v>
      </c>
      <c r="I1182" s="165">
        <v>29450</v>
      </c>
      <c r="AG1182" s="150"/>
    </row>
    <row r="1183" spans="1:33" s="149" customFormat="1" ht="82.5" customHeight="1">
      <c r="A1183" s="162" t="s">
        <v>133</v>
      </c>
      <c r="B1183" s="163" t="s">
        <v>134</v>
      </c>
      <c r="C1183" s="164" t="s">
        <v>2496</v>
      </c>
      <c r="D1183" s="164" t="s">
        <v>13</v>
      </c>
      <c r="E1183" s="164" t="s">
        <v>54</v>
      </c>
      <c r="F1183" s="162" t="s">
        <v>2365</v>
      </c>
      <c r="G1183" s="165">
        <v>53100</v>
      </c>
      <c r="H1183" s="165">
        <v>53100</v>
      </c>
      <c r="I1183" s="165">
        <v>53100</v>
      </c>
      <c r="AG1183" s="150"/>
    </row>
    <row r="1184" spans="1:33" s="149" customFormat="1" ht="82.5" customHeight="1">
      <c r="A1184" s="162" t="s">
        <v>2367</v>
      </c>
      <c r="B1184" s="163">
        <v>33574286287</v>
      </c>
      <c r="C1184" s="164" t="s">
        <v>2497</v>
      </c>
      <c r="D1184" s="164" t="s">
        <v>13</v>
      </c>
      <c r="E1184" s="164" t="s">
        <v>54</v>
      </c>
      <c r="F1184" s="162" t="s">
        <v>2366</v>
      </c>
      <c r="G1184" s="165">
        <v>2872.44</v>
      </c>
      <c r="H1184" s="165">
        <v>0</v>
      </c>
      <c r="I1184" s="165">
        <v>0</v>
      </c>
      <c r="AG1184" s="150"/>
    </row>
    <row r="1185" spans="1:33" s="149" customFormat="1" ht="82.5" customHeight="1">
      <c r="A1185" s="162" t="s">
        <v>217</v>
      </c>
      <c r="B1185" s="163">
        <v>69920150282</v>
      </c>
      <c r="C1185" s="164" t="s">
        <v>1299</v>
      </c>
      <c r="D1185" s="164" t="s">
        <v>13</v>
      </c>
      <c r="E1185" s="164" t="s">
        <v>54</v>
      </c>
      <c r="F1185" s="162" t="s">
        <v>2368</v>
      </c>
      <c r="G1185" s="165">
        <v>241.04</v>
      </c>
      <c r="H1185" s="165">
        <v>241.04</v>
      </c>
      <c r="I1185" s="165">
        <v>241.04</v>
      </c>
      <c r="AG1185" s="150"/>
    </row>
    <row r="1186" spans="1:33" s="149" customFormat="1" ht="82.5" customHeight="1">
      <c r="A1186" s="162" t="s">
        <v>1132</v>
      </c>
      <c r="B1186" s="163">
        <v>23035197000108</v>
      </c>
      <c r="C1186" s="164" t="s">
        <v>2498</v>
      </c>
      <c r="D1186" s="164" t="s">
        <v>32</v>
      </c>
      <c r="E1186" s="164" t="s">
        <v>68</v>
      </c>
      <c r="F1186" s="162" t="s">
        <v>2369</v>
      </c>
      <c r="G1186" s="165">
        <v>216</v>
      </c>
      <c r="H1186" s="165">
        <v>0</v>
      </c>
      <c r="I1186" s="165">
        <v>0</v>
      </c>
      <c r="AG1186" s="150"/>
    </row>
    <row r="1187" spans="1:33" s="149" customFormat="1" ht="82.5" customHeight="1">
      <c r="A1187" s="162" t="s">
        <v>872</v>
      </c>
      <c r="B1187" s="163">
        <v>2425219000168</v>
      </c>
      <c r="C1187" s="164" t="s">
        <v>2499</v>
      </c>
      <c r="D1187" s="164" t="s">
        <v>32</v>
      </c>
      <c r="E1187" s="164" t="s">
        <v>68</v>
      </c>
      <c r="F1187" s="162" t="s">
        <v>2370</v>
      </c>
      <c r="G1187" s="165">
        <v>150</v>
      </c>
      <c r="H1187" s="165">
        <v>0</v>
      </c>
      <c r="I1187" s="165">
        <v>0</v>
      </c>
      <c r="AG1187" s="150"/>
    </row>
    <row r="1188" spans="1:33" s="149" customFormat="1" ht="82.5" customHeight="1">
      <c r="A1188" s="162" t="s">
        <v>869</v>
      </c>
      <c r="B1188" s="163">
        <v>84111020000120</v>
      </c>
      <c r="C1188" s="164" t="s">
        <v>2500</v>
      </c>
      <c r="D1188" s="164" t="s">
        <v>32</v>
      </c>
      <c r="E1188" s="164" t="s">
        <v>68</v>
      </c>
      <c r="F1188" s="162" t="s">
        <v>2371</v>
      </c>
      <c r="G1188" s="165">
        <v>740</v>
      </c>
      <c r="H1188" s="165">
        <v>0</v>
      </c>
      <c r="I1188" s="165">
        <v>0</v>
      </c>
      <c r="AG1188" s="150"/>
    </row>
    <row r="1189" spans="1:33" s="149" customFormat="1" ht="82.5" customHeight="1">
      <c r="A1189" s="162" t="s">
        <v>2373</v>
      </c>
      <c r="B1189" s="163">
        <v>22436480249</v>
      </c>
      <c r="C1189" s="164" t="s">
        <v>2501</v>
      </c>
      <c r="D1189" s="164" t="s">
        <v>13</v>
      </c>
      <c r="E1189" s="164" t="s">
        <v>54</v>
      </c>
      <c r="F1189" s="162" t="s">
        <v>2372</v>
      </c>
      <c r="G1189" s="165">
        <v>4000</v>
      </c>
      <c r="H1189" s="165">
        <v>0</v>
      </c>
      <c r="I1189" s="165">
        <v>0</v>
      </c>
      <c r="AG1189" s="150"/>
    </row>
    <row r="1190" spans="1:33" s="149" customFormat="1" ht="82.5" customHeight="1">
      <c r="A1190" s="162" t="s">
        <v>220</v>
      </c>
      <c r="B1190" s="163">
        <v>57144567268</v>
      </c>
      <c r="C1190" s="164" t="s">
        <v>1299</v>
      </c>
      <c r="D1190" s="164" t="s">
        <v>13</v>
      </c>
      <c r="E1190" s="164" t="s">
        <v>54</v>
      </c>
      <c r="F1190" s="162" t="s">
        <v>2374</v>
      </c>
      <c r="G1190" s="165">
        <v>3374.63</v>
      </c>
      <c r="H1190" s="165">
        <v>0</v>
      </c>
      <c r="I1190" s="165">
        <v>0</v>
      </c>
      <c r="AG1190" s="150"/>
    </row>
    <row r="1191" spans="1:33" s="149" customFormat="1" ht="82.5" customHeight="1">
      <c r="A1191" s="162" t="s">
        <v>2376</v>
      </c>
      <c r="B1191" s="163">
        <v>12130958000186</v>
      </c>
      <c r="C1191" s="164" t="s">
        <v>2502</v>
      </c>
      <c r="D1191" s="164" t="s">
        <v>32</v>
      </c>
      <c r="E1191" s="164" t="s">
        <v>68</v>
      </c>
      <c r="F1191" s="162" t="s">
        <v>2375</v>
      </c>
      <c r="G1191" s="165">
        <v>3244.5</v>
      </c>
      <c r="H1191" s="165">
        <v>0</v>
      </c>
      <c r="I1191" s="165">
        <v>0</v>
      </c>
      <c r="AG1191" s="150"/>
    </row>
    <row r="1192" spans="1:33" s="149" customFormat="1" ht="82.5" customHeight="1">
      <c r="A1192" s="162" t="s">
        <v>2378</v>
      </c>
      <c r="B1192" s="163">
        <v>8973252000109</v>
      </c>
      <c r="C1192" s="166" t="s">
        <v>2503</v>
      </c>
      <c r="D1192" s="164" t="s">
        <v>32</v>
      </c>
      <c r="E1192" s="164" t="s">
        <v>68</v>
      </c>
      <c r="F1192" s="162" t="s">
        <v>2377</v>
      </c>
      <c r="G1192" s="165">
        <v>10489.9</v>
      </c>
      <c r="H1192" s="165">
        <v>0</v>
      </c>
      <c r="I1192" s="165">
        <v>0</v>
      </c>
      <c r="AG1192" s="150"/>
    </row>
    <row r="1193" spans="1:33" s="149" customFormat="1" ht="82.5" customHeight="1">
      <c r="A1193" s="162" t="s">
        <v>2380</v>
      </c>
      <c r="B1193" s="163">
        <v>24552516000107</v>
      </c>
      <c r="C1193" s="166" t="s">
        <v>2504</v>
      </c>
      <c r="D1193" s="164" t="s">
        <v>32</v>
      </c>
      <c r="E1193" s="164" t="s">
        <v>68</v>
      </c>
      <c r="F1193" s="162" t="s">
        <v>2379</v>
      </c>
      <c r="G1193" s="165">
        <v>10325</v>
      </c>
      <c r="H1193" s="165">
        <v>0</v>
      </c>
      <c r="I1193" s="165">
        <v>0</v>
      </c>
      <c r="AG1193" s="150"/>
    </row>
    <row r="1194" spans="1:33" s="149" customFormat="1" ht="82.5" customHeight="1">
      <c r="A1194" s="162" t="s">
        <v>2382</v>
      </c>
      <c r="B1194" s="163">
        <v>33130762000161</v>
      </c>
      <c r="C1194" s="166" t="s">
        <v>2504</v>
      </c>
      <c r="D1194" s="164" t="s">
        <v>32</v>
      </c>
      <c r="E1194" s="164" t="s">
        <v>68</v>
      </c>
      <c r="F1194" s="162" t="s">
        <v>2381</v>
      </c>
      <c r="G1194" s="165">
        <v>8699.4</v>
      </c>
      <c r="H1194" s="165">
        <v>0</v>
      </c>
      <c r="I1194" s="165">
        <v>0</v>
      </c>
      <c r="AG1194" s="150"/>
    </row>
    <row r="1195" spans="1:33" s="149" customFormat="1" ht="82.5" customHeight="1">
      <c r="A1195" s="162" t="s">
        <v>2384</v>
      </c>
      <c r="B1195" s="163">
        <v>26950671000107</v>
      </c>
      <c r="C1195" s="166" t="s">
        <v>2504</v>
      </c>
      <c r="D1195" s="164" t="s">
        <v>32</v>
      </c>
      <c r="E1195" s="164" t="s">
        <v>68</v>
      </c>
      <c r="F1195" s="162" t="s">
        <v>2383</v>
      </c>
      <c r="G1195" s="165">
        <v>10348.800000000001</v>
      </c>
      <c r="H1195" s="165">
        <v>0</v>
      </c>
      <c r="I1195" s="165">
        <v>0</v>
      </c>
      <c r="AG1195" s="150"/>
    </row>
    <row r="1196" spans="1:33" s="149" customFormat="1" ht="82.5" customHeight="1">
      <c r="A1196" s="162" t="s">
        <v>2386</v>
      </c>
      <c r="B1196" s="163">
        <v>76336336204</v>
      </c>
      <c r="C1196" s="164" t="s">
        <v>2505</v>
      </c>
      <c r="D1196" s="164" t="s">
        <v>13</v>
      </c>
      <c r="E1196" s="164" t="s">
        <v>54</v>
      </c>
      <c r="F1196" s="162" t="s">
        <v>2385</v>
      </c>
      <c r="G1196" s="165">
        <v>980</v>
      </c>
      <c r="H1196" s="165">
        <v>980</v>
      </c>
      <c r="I1196" s="165">
        <v>980</v>
      </c>
      <c r="AG1196" s="150"/>
    </row>
    <row r="1197" spans="1:33" s="149" customFormat="1" ht="82.5" customHeight="1">
      <c r="A1197" s="162" t="s">
        <v>306</v>
      </c>
      <c r="B1197" s="163">
        <v>4986163000146</v>
      </c>
      <c r="C1197" s="164" t="s">
        <v>2507</v>
      </c>
      <c r="D1197" s="164" t="s">
        <v>13</v>
      </c>
      <c r="E1197" s="164" t="s">
        <v>54</v>
      </c>
      <c r="F1197" s="162" t="s">
        <v>2387</v>
      </c>
      <c r="G1197" s="165">
        <v>1407218.46</v>
      </c>
      <c r="H1197" s="165">
        <v>1407218.46</v>
      </c>
      <c r="I1197" s="165">
        <v>1407218.46</v>
      </c>
      <c r="AG1197" s="150"/>
    </row>
    <row r="1198" spans="1:33" s="149" customFormat="1" ht="82.5" customHeight="1">
      <c r="A1198" s="162" t="s">
        <v>306</v>
      </c>
      <c r="B1198" s="163">
        <v>4986163000146</v>
      </c>
      <c r="C1198" s="164" t="s">
        <v>2506</v>
      </c>
      <c r="D1198" s="164" t="s">
        <v>13</v>
      </c>
      <c r="E1198" s="164" t="s">
        <v>54</v>
      </c>
      <c r="F1198" s="162" t="s">
        <v>2388</v>
      </c>
      <c r="G1198" s="165">
        <v>536964.1</v>
      </c>
      <c r="H1198" s="165">
        <v>536964.1</v>
      </c>
      <c r="I1198" s="165">
        <v>536964.1</v>
      </c>
      <c r="AG1198" s="150"/>
    </row>
    <row r="1199" spans="1:33" s="149" customFormat="1" ht="82.5" customHeight="1">
      <c r="A1199" s="162" t="s">
        <v>306</v>
      </c>
      <c r="B1199" s="163">
        <v>4986163000146</v>
      </c>
      <c r="C1199" s="164" t="s">
        <v>2508</v>
      </c>
      <c r="D1199" s="164" t="s">
        <v>13</v>
      </c>
      <c r="E1199" s="164" t="s">
        <v>54</v>
      </c>
      <c r="F1199" s="162" t="s">
        <v>2389</v>
      </c>
      <c r="G1199" s="165">
        <v>248295.14</v>
      </c>
      <c r="H1199" s="165">
        <v>248295.14</v>
      </c>
      <c r="I1199" s="165">
        <v>248295.14</v>
      </c>
      <c r="AG1199" s="150"/>
    </row>
    <row r="1200" spans="1:33" s="149" customFormat="1" ht="82.5" customHeight="1">
      <c r="A1200" s="162" t="s">
        <v>275</v>
      </c>
      <c r="B1200" s="163">
        <v>7637990000112</v>
      </c>
      <c r="C1200" s="164" t="s">
        <v>2509</v>
      </c>
      <c r="D1200" s="164" t="s">
        <v>13</v>
      </c>
      <c r="E1200" s="164" t="s">
        <v>54</v>
      </c>
      <c r="F1200" s="162" t="s">
        <v>2390</v>
      </c>
      <c r="G1200" s="165">
        <v>2325.56</v>
      </c>
      <c r="H1200" s="165">
        <v>0</v>
      </c>
      <c r="I1200" s="165">
        <v>0</v>
      </c>
      <c r="AG1200" s="150"/>
    </row>
    <row r="1201" spans="1:33" s="149" customFormat="1" ht="82.5" customHeight="1">
      <c r="A1201" s="162" t="s">
        <v>272</v>
      </c>
      <c r="B1201" s="163">
        <v>3491063000186</v>
      </c>
      <c r="C1201" s="164" t="s">
        <v>2510</v>
      </c>
      <c r="D1201" s="164" t="s">
        <v>13</v>
      </c>
      <c r="E1201" s="164" t="s">
        <v>54</v>
      </c>
      <c r="F1201" s="162" t="s">
        <v>2391</v>
      </c>
      <c r="G1201" s="165">
        <v>3061.68</v>
      </c>
      <c r="H1201" s="165">
        <v>0</v>
      </c>
      <c r="I1201" s="165">
        <v>0</v>
      </c>
      <c r="AG1201" s="150"/>
    </row>
    <row r="1202" spans="1:33" s="149" customFormat="1" ht="82.5" customHeight="1">
      <c r="A1202" s="162" t="s">
        <v>133</v>
      </c>
      <c r="B1202" s="163" t="s">
        <v>134</v>
      </c>
      <c r="C1202" s="164" t="s">
        <v>2511</v>
      </c>
      <c r="D1202" s="164" t="s">
        <v>13</v>
      </c>
      <c r="E1202" s="164" t="s">
        <v>54</v>
      </c>
      <c r="F1202" s="162" t="s">
        <v>2392</v>
      </c>
      <c r="G1202" s="165">
        <v>1279777.99</v>
      </c>
      <c r="H1202" s="165">
        <v>1279777.99</v>
      </c>
      <c r="I1202" s="165">
        <v>1279777.99</v>
      </c>
      <c r="AG1202" s="150"/>
    </row>
    <row r="1203" spans="1:33" s="149" customFormat="1" ht="82.5" customHeight="1">
      <c r="A1203" s="162" t="s">
        <v>133</v>
      </c>
      <c r="B1203" s="163" t="s">
        <v>134</v>
      </c>
      <c r="C1203" s="164" t="s">
        <v>2512</v>
      </c>
      <c r="D1203" s="164" t="s">
        <v>13</v>
      </c>
      <c r="E1203" s="164" t="s">
        <v>54</v>
      </c>
      <c r="F1203" s="162" t="s">
        <v>2393</v>
      </c>
      <c r="G1203" s="165">
        <v>6138.69</v>
      </c>
      <c r="H1203" s="165">
        <v>6138.69</v>
      </c>
      <c r="I1203" s="165">
        <v>6138.69</v>
      </c>
      <c r="AG1203" s="150"/>
    </row>
    <row r="1204" spans="1:33" s="149" customFormat="1" ht="82.5" customHeight="1">
      <c r="A1204" s="162" t="s">
        <v>133</v>
      </c>
      <c r="B1204" s="163" t="s">
        <v>134</v>
      </c>
      <c r="C1204" s="164" t="s">
        <v>2513</v>
      </c>
      <c r="D1204" s="164" t="s">
        <v>13</v>
      </c>
      <c r="E1204" s="164" t="s">
        <v>54</v>
      </c>
      <c r="F1204" s="162" t="s">
        <v>2394</v>
      </c>
      <c r="G1204" s="165">
        <v>270779.61</v>
      </c>
      <c r="H1204" s="165">
        <v>259142.81</v>
      </c>
      <c r="I1204" s="165">
        <v>259142.81</v>
      </c>
      <c r="AG1204" s="150"/>
    </row>
    <row r="1205" spans="1:33" s="149" customFormat="1" ht="82.5" customHeight="1">
      <c r="A1205" s="162" t="s">
        <v>133</v>
      </c>
      <c r="B1205" s="163" t="s">
        <v>134</v>
      </c>
      <c r="C1205" s="164" t="s">
        <v>2513</v>
      </c>
      <c r="D1205" s="164" t="s">
        <v>13</v>
      </c>
      <c r="E1205" s="164" t="s">
        <v>54</v>
      </c>
      <c r="F1205" s="162" t="s">
        <v>2395</v>
      </c>
      <c r="G1205" s="165">
        <v>239419.14</v>
      </c>
      <c r="H1205" s="165">
        <v>239419.14</v>
      </c>
      <c r="I1205" s="165">
        <v>239419.14</v>
      </c>
      <c r="AG1205" s="150"/>
    </row>
    <row r="1206" spans="1:33" s="149" customFormat="1" ht="82.5" customHeight="1">
      <c r="A1206" s="162" t="s">
        <v>133</v>
      </c>
      <c r="B1206" s="163" t="s">
        <v>134</v>
      </c>
      <c r="C1206" s="164" t="s">
        <v>2514</v>
      </c>
      <c r="D1206" s="164" t="s">
        <v>13</v>
      </c>
      <c r="E1206" s="164" t="s">
        <v>54</v>
      </c>
      <c r="F1206" s="162" t="s">
        <v>2396</v>
      </c>
      <c r="G1206" s="165">
        <v>108870.57</v>
      </c>
      <c r="H1206" s="165">
        <v>108870.57</v>
      </c>
      <c r="I1206" s="165">
        <v>108870.57</v>
      </c>
      <c r="AG1206" s="150"/>
    </row>
    <row r="1207" spans="1:33" s="149" customFormat="1" ht="82.5" customHeight="1">
      <c r="A1207" s="162" t="s">
        <v>133</v>
      </c>
      <c r="B1207" s="163" t="s">
        <v>134</v>
      </c>
      <c r="C1207" s="164" t="s">
        <v>2514</v>
      </c>
      <c r="D1207" s="164" t="s">
        <v>13</v>
      </c>
      <c r="E1207" s="164" t="s">
        <v>54</v>
      </c>
      <c r="F1207" s="162" t="s">
        <v>2397</v>
      </c>
      <c r="G1207" s="165">
        <v>48022.74</v>
      </c>
      <c r="H1207" s="165">
        <v>48022.74</v>
      </c>
      <c r="I1207" s="165">
        <v>48022.74</v>
      </c>
      <c r="AG1207" s="150"/>
    </row>
    <row r="1208" spans="1:33" s="149" customFormat="1" ht="82.5" customHeight="1">
      <c r="A1208" s="162" t="s">
        <v>133</v>
      </c>
      <c r="B1208" s="163" t="s">
        <v>134</v>
      </c>
      <c r="C1208" s="164" t="s">
        <v>2514</v>
      </c>
      <c r="D1208" s="164" t="s">
        <v>13</v>
      </c>
      <c r="E1208" s="164" t="s">
        <v>54</v>
      </c>
      <c r="F1208" s="162" t="s">
        <v>2398</v>
      </c>
      <c r="G1208" s="165">
        <v>38306.83</v>
      </c>
      <c r="H1208" s="165">
        <v>38306.83</v>
      </c>
      <c r="I1208" s="165">
        <v>38306.83</v>
      </c>
      <c r="AG1208" s="150"/>
    </row>
    <row r="1209" spans="1:33" s="149" customFormat="1" ht="82.5" customHeight="1">
      <c r="A1209" s="162" t="s">
        <v>133</v>
      </c>
      <c r="B1209" s="163" t="s">
        <v>134</v>
      </c>
      <c r="C1209" s="164" t="s">
        <v>2514</v>
      </c>
      <c r="D1209" s="164" t="s">
        <v>13</v>
      </c>
      <c r="E1209" s="164" t="s">
        <v>54</v>
      </c>
      <c r="F1209" s="162" t="s">
        <v>2399</v>
      </c>
      <c r="G1209" s="165">
        <v>37770.270000000004</v>
      </c>
      <c r="H1209" s="165">
        <v>37770.270000000004</v>
      </c>
      <c r="I1209" s="165">
        <v>37770.270000000004</v>
      </c>
      <c r="AG1209" s="150"/>
    </row>
    <row r="1210" spans="1:33" s="149" customFormat="1" ht="82.5" customHeight="1">
      <c r="A1210" s="162" t="s">
        <v>133</v>
      </c>
      <c r="B1210" s="163" t="s">
        <v>134</v>
      </c>
      <c r="C1210" s="164" t="s">
        <v>2514</v>
      </c>
      <c r="D1210" s="164" t="s">
        <v>13</v>
      </c>
      <c r="E1210" s="164" t="s">
        <v>54</v>
      </c>
      <c r="F1210" s="162" t="s">
        <v>2400</v>
      </c>
      <c r="G1210" s="165">
        <v>32566.15</v>
      </c>
      <c r="H1210" s="165">
        <v>32566.15</v>
      </c>
      <c r="I1210" s="165">
        <v>32566.15</v>
      </c>
      <c r="AG1210" s="150"/>
    </row>
    <row r="1211" spans="1:33" s="149" customFormat="1" ht="82.5" customHeight="1">
      <c r="A1211" s="162" t="s">
        <v>133</v>
      </c>
      <c r="B1211" s="163" t="s">
        <v>134</v>
      </c>
      <c r="C1211" s="164" t="s">
        <v>2514</v>
      </c>
      <c r="D1211" s="164" t="s">
        <v>13</v>
      </c>
      <c r="E1211" s="164" t="s">
        <v>54</v>
      </c>
      <c r="F1211" s="162" t="s">
        <v>2401</v>
      </c>
      <c r="G1211" s="165">
        <v>5628.45</v>
      </c>
      <c r="H1211" s="165">
        <v>5628.45</v>
      </c>
      <c r="I1211" s="165">
        <v>5628.45</v>
      </c>
      <c r="AG1211" s="150"/>
    </row>
    <row r="1212" spans="1:33" s="149" customFormat="1" ht="82.5" customHeight="1">
      <c r="A1212" s="162" t="s">
        <v>133</v>
      </c>
      <c r="B1212" s="163" t="s">
        <v>134</v>
      </c>
      <c r="C1212" s="164" t="s">
        <v>2513</v>
      </c>
      <c r="D1212" s="164" t="s">
        <v>13</v>
      </c>
      <c r="E1212" s="164" t="s">
        <v>54</v>
      </c>
      <c r="F1212" s="162" t="s">
        <v>2402</v>
      </c>
      <c r="G1212" s="165">
        <v>2867.09</v>
      </c>
      <c r="H1212" s="165">
        <v>2867.09</v>
      </c>
      <c r="I1212" s="165">
        <v>2867.09</v>
      </c>
      <c r="AG1212" s="150"/>
    </row>
    <row r="1213" spans="1:33" s="149" customFormat="1" ht="82.5" customHeight="1">
      <c r="A1213" s="162" t="s">
        <v>133</v>
      </c>
      <c r="B1213" s="163" t="s">
        <v>134</v>
      </c>
      <c r="C1213" s="164" t="s">
        <v>2514</v>
      </c>
      <c r="D1213" s="164" t="s">
        <v>13</v>
      </c>
      <c r="E1213" s="164" t="s">
        <v>54</v>
      </c>
      <c r="F1213" s="162" t="s">
        <v>2403</v>
      </c>
      <c r="G1213" s="165">
        <v>2335.38</v>
      </c>
      <c r="H1213" s="165">
        <v>2335.38</v>
      </c>
      <c r="I1213" s="165">
        <v>2335.38</v>
      </c>
      <c r="AG1213" s="150"/>
    </row>
    <row r="1214" spans="1:33" s="149" customFormat="1" ht="82.5" customHeight="1">
      <c r="A1214" s="162" t="s">
        <v>133</v>
      </c>
      <c r="B1214" s="163" t="s">
        <v>134</v>
      </c>
      <c r="C1214" s="164" t="s">
        <v>2514</v>
      </c>
      <c r="D1214" s="164" t="s">
        <v>13</v>
      </c>
      <c r="E1214" s="164" t="s">
        <v>54</v>
      </c>
      <c r="F1214" s="162" t="s">
        <v>2404</v>
      </c>
      <c r="G1214" s="165">
        <v>2059.53</v>
      </c>
      <c r="H1214" s="165">
        <v>2059.53</v>
      </c>
      <c r="I1214" s="165">
        <v>2059.53</v>
      </c>
      <c r="AG1214" s="150"/>
    </row>
    <row r="1215" spans="1:33" s="149" customFormat="1" ht="82.5" customHeight="1">
      <c r="A1215" s="162" t="s">
        <v>133</v>
      </c>
      <c r="B1215" s="163" t="s">
        <v>134</v>
      </c>
      <c r="C1215" s="164" t="s">
        <v>2514</v>
      </c>
      <c r="D1215" s="164" t="s">
        <v>13</v>
      </c>
      <c r="E1215" s="164" t="s">
        <v>54</v>
      </c>
      <c r="F1215" s="162" t="s">
        <v>2405</v>
      </c>
      <c r="G1215" s="165">
        <v>1841.62</v>
      </c>
      <c r="H1215" s="165">
        <v>1841.62</v>
      </c>
      <c r="I1215" s="165">
        <v>1841.62</v>
      </c>
      <c r="AG1215" s="150"/>
    </row>
    <row r="1216" spans="1:33" s="149" customFormat="1" ht="82.5" customHeight="1">
      <c r="A1216" s="162" t="s">
        <v>133</v>
      </c>
      <c r="B1216" s="163" t="s">
        <v>134</v>
      </c>
      <c r="C1216" s="164" t="s">
        <v>2514</v>
      </c>
      <c r="D1216" s="164" t="s">
        <v>13</v>
      </c>
      <c r="E1216" s="164" t="s">
        <v>54</v>
      </c>
      <c r="F1216" s="162" t="s">
        <v>2406</v>
      </c>
      <c r="G1216" s="165">
        <v>220.12</v>
      </c>
      <c r="H1216" s="165">
        <v>220.12</v>
      </c>
      <c r="I1216" s="165">
        <v>220.12</v>
      </c>
      <c r="AG1216" s="150"/>
    </row>
    <row r="1217" spans="1:33" s="149" customFormat="1" ht="82.5" customHeight="1">
      <c r="A1217" s="162" t="s">
        <v>133</v>
      </c>
      <c r="B1217" s="163" t="s">
        <v>134</v>
      </c>
      <c r="C1217" s="164" t="s">
        <v>2515</v>
      </c>
      <c r="D1217" s="164" t="s">
        <v>13</v>
      </c>
      <c r="E1217" s="164" t="s">
        <v>54</v>
      </c>
      <c r="F1217" s="162" t="s">
        <v>2407</v>
      </c>
      <c r="G1217" s="165">
        <v>40555.55</v>
      </c>
      <c r="H1217" s="165">
        <v>40058.11</v>
      </c>
      <c r="I1217" s="165">
        <v>40058.11</v>
      </c>
      <c r="AG1217" s="150"/>
    </row>
    <row r="1218" spans="1:33" s="149" customFormat="1" ht="82.5" customHeight="1">
      <c r="A1218" s="162" t="s">
        <v>133</v>
      </c>
      <c r="B1218" s="163" t="s">
        <v>134</v>
      </c>
      <c r="C1218" s="164" t="s">
        <v>2515</v>
      </c>
      <c r="D1218" s="164" t="s">
        <v>13</v>
      </c>
      <c r="E1218" s="164" t="s">
        <v>54</v>
      </c>
      <c r="F1218" s="162" t="s">
        <v>2408</v>
      </c>
      <c r="G1218" s="165">
        <v>7000</v>
      </c>
      <c r="H1218" s="165">
        <v>7000</v>
      </c>
      <c r="I1218" s="165">
        <v>7000</v>
      </c>
      <c r="AG1218" s="150"/>
    </row>
    <row r="1219" spans="1:33" s="149" customFormat="1" ht="82.5" customHeight="1">
      <c r="A1219" s="162" t="s">
        <v>133</v>
      </c>
      <c r="B1219" s="163" t="s">
        <v>134</v>
      </c>
      <c r="C1219" s="164" t="s">
        <v>2515</v>
      </c>
      <c r="D1219" s="164" t="s">
        <v>13</v>
      </c>
      <c r="E1219" s="164" t="s">
        <v>54</v>
      </c>
      <c r="F1219" s="162" t="s">
        <v>2409</v>
      </c>
      <c r="G1219" s="165">
        <v>5000</v>
      </c>
      <c r="H1219" s="165">
        <v>5000</v>
      </c>
      <c r="I1219" s="165">
        <v>5000</v>
      </c>
      <c r="AG1219" s="150"/>
    </row>
    <row r="1220" spans="1:33" s="149" customFormat="1" ht="82.5" customHeight="1">
      <c r="A1220" s="162" t="s">
        <v>133</v>
      </c>
      <c r="B1220" s="163" t="s">
        <v>134</v>
      </c>
      <c r="C1220" s="164" t="s">
        <v>2516</v>
      </c>
      <c r="D1220" s="164" t="s">
        <v>13</v>
      </c>
      <c r="E1220" s="164" t="s">
        <v>54</v>
      </c>
      <c r="F1220" s="162" t="s">
        <v>2410</v>
      </c>
      <c r="G1220" s="165">
        <v>305000</v>
      </c>
      <c r="H1220" s="165">
        <v>303978.97000000003</v>
      </c>
      <c r="I1220" s="165">
        <v>303978.97000000003</v>
      </c>
      <c r="AG1220" s="150"/>
    </row>
    <row r="1221" spans="1:33" s="149" customFormat="1" ht="82.5" customHeight="1">
      <c r="A1221" s="162" t="s">
        <v>133</v>
      </c>
      <c r="B1221" s="163" t="s">
        <v>134</v>
      </c>
      <c r="C1221" s="164" t="s">
        <v>2516</v>
      </c>
      <c r="D1221" s="164" t="s">
        <v>13</v>
      </c>
      <c r="E1221" s="164" t="s">
        <v>54</v>
      </c>
      <c r="F1221" s="162" t="s">
        <v>2411</v>
      </c>
      <c r="G1221" s="165">
        <v>51124.98</v>
      </c>
      <c r="H1221" s="165">
        <v>51124.98</v>
      </c>
      <c r="I1221" s="165">
        <v>51124.98</v>
      </c>
      <c r="AG1221" s="150"/>
    </row>
    <row r="1222" spans="1:33" s="149" customFormat="1" ht="82.5" customHeight="1">
      <c r="A1222" s="162" t="s">
        <v>133</v>
      </c>
      <c r="B1222" s="163" t="s">
        <v>134</v>
      </c>
      <c r="C1222" s="164" t="s">
        <v>2516</v>
      </c>
      <c r="D1222" s="164" t="s">
        <v>13</v>
      </c>
      <c r="E1222" s="164" t="s">
        <v>54</v>
      </c>
      <c r="F1222" s="162" t="s">
        <v>2412</v>
      </c>
      <c r="G1222" s="165">
        <v>20000</v>
      </c>
      <c r="H1222" s="165">
        <v>20000</v>
      </c>
      <c r="I1222" s="165">
        <v>20000</v>
      </c>
      <c r="AG1222" s="150"/>
    </row>
    <row r="1223" spans="1:33" s="149" customFormat="1" ht="82.5" customHeight="1">
      <c r="A1223" s="162" t="s">
        <v>133</v>
      </c>
      <c r="B1223" s="163" t="s">
        <v>134</v>
      </c>
      <c r="C1223" s="164" t="s">
        <v>2516</v>
      </c>
      <c r="D1223" s="164" t="s">
        <v>13</v>
      </c>
      <c r="E1223" s="164" t="s">
        <v>54</v>
      </c>
      <c r="F1223" s="162" t="s">
        <v>2413</v>
      </c>
      <c r="G1223" s="165">
        <v>14000</v>
      </c>
      <c r="H1223" s="165">
        <v>14000</v>
      </c>
      <c r="I1223" s="165">
        <v>14000</v>
      </c>
      <c r="AG1223" s="150"/>
    </row>
    <row r="1224" spans="1:33" s="149" customFormat="1" ht="82.5" customHeight="1">
      <c r="A1224" s="162" t="s">
        <v>133</v>
      </c>
      <c r="B1224" s="163" t="s">
        <v>134</v>
      </c>
      <c r="C1224" s="164" t="s">
        <v>2517</v>
      </c>
      <c r="D1224" s="164" t="s">
        <v>13</v>
      </c>
      <c r="E1224" s="164" t="s">
        <v>54</v>
      </c>
      <c r="F1224" s="162" t="s">
        <v>2414</v>
      </c>
      <c r="G1224" s="165">
        <v>5401353.53</v>
      </c>
      <c r="H1224" s="165">
        <v>1903044.62</v>
      </c>
      <c r="I1224" s="165">
        <v>1903044.62</v>
      </c>
      <c r="AG1224" s="150"/>
    </row>
    <row r="1225" spans="1:33" s="149" customFormat="1" ht="82.5" customHeight="1">
      <c r="A1225" s="162" t="s">
        <v>133</v>
      </c>
      <c r="B1225" s="163" t="s">
        <v>134</v>
      </c>
      <c r="C1225" s="164" t="s">
        <v>2517</v>
      </c>
      <c r="D1225" s="164" t="s">
        <v>13</v>
      </c>
      <c r="E1225" s="164" t="s">
        <v>54</v>
      </c>
      <c r="F1225" s="162" t="s">
        <v>2415</v>
      </c>
      <c r="G1225" s="165">
        <v>4381903.76</v>
      </c>
      <c r="H1225" s="165">
        <v>4381903.76</v>
      </c>
      <c r="I1225" s="165">
        <v>4381903.76</v>
      </c>
      <c r="AG1225" s="150"/>
    </row>
    <row r="1226" spans="1:33" s="149" customFormat="1" ht="82.5" customHeight="1">
      <c r="A1226" s="162" t="s">
        <v>133</v>
      </c>
      <c r="B1226" s="163" t="s">
        <v>134</v>
      </c>
      <c r="C1226" s="164" t="s">
        <v>2517</v>
      </c>
      <c r="D1226" s="164" t="s">
        <v>13</v>
      </c>
      <c r="E1226" s="164" t="s">
        <v>54</v>
      </c>
      <c r="F1226" s="162" t="s">
        <v>2416</v>
      </c>
      <c r="G1226" s="165">
        <v>1094068.73</v>
      </c>
      <c r="H1226" s="165">
        <v>1094068.73</v>
      </c>
      <c r="I1226" s="165">
        <v>1094068.73</v>
      </c>
      <c r="AG1226" s="150"/>
    </row>
    <row r="1227" spans="1:33" s="149" customFormat="1" ht="82.5" customHeight="1">
      <c r="A1227" s="162" t="s">
        <v>133</v>
      </c>
      <c r="B1227" s="163" t="s">
        <v>134</v>
      </c>
      <c r="C1227" s="164" t="s">
        <v>2517</v>
      </c>
      <c r="D1227" s="164" t="s">
        <v>13</v>
      </c>
      <c r="E1227" s="164" t="s">
        <v>54</v>
      </c>
      <c r="F1227" s="162" t="s">
        <v>2417</v>
      </c>
      <c r="G1227" s="165">
        <v>1037733.21</v>
      </c>
      <c r="H1227" s="165">
        <v>1037733.21</v>
      </c>
      <c r="I1227" s="165">
        <v>1037733.21</v>
      </c>
      <c r="AG1227" s="150"/>
    </row>
    <row r="1228" spans="1:33" s="149" customFormat="1" ht="82.5" customHeight="1">
      <c r="A1228" s="162" t="s">
        <v>133</v>
      </c>
      <c r="B1228" s="163" t="s">
        <v>134</v>
      </c>
      <c r="C1228" s="164" t="s">
        <v>2517</v>
      </c>
      <c r="D1228" s="164" t="s">
        <v>13</v>
      </c>
      <c r="E1228" s="164" t="s">
        <v>54</v>
      </c>
      <c r="F1228" s="162" t="s">
        <v>2418</v>
      </c>
      <c r="G1228" s="165">
        <v>267532.67</v>
      </c>
      <c r="H1228" s="165">
        <v>267532.67</v>
      </c>
      <c r="I1228" s="165">
        <v>267532.67</v>
      </c>
      <c r="AG1228" s="150"/>
    </row>
    <row r="1229" spans="1:33" s="149" customFormat="1" ht="82.5" customHeight="1">
      <c r="A1229" s="162" t="s">
        <v>133</v>
      </c>
      <c r="B1229" s="163" t="s">
        <v>134</v>
      </c>
      <c r="C1229" s="164" t="s">
        <v>2518</v>
      </c>
      <c r="D1229" s="164" t="s">
        <v>13</v>
      </c>
      <c r="E1229" s="164" t="s">
        <v>54</v>
      </c>
      <c r="F1229" s="162" t="s">
        <v>2419</v>
      </c>
      <c r="G1229" s="165">
        <v>260842.99000000005</v>
      </c>
      <c r="H1229" s="165">
        <v>260842.99000000005</v>
      </c>
      <c r="I1229" s="165">
        <v>260842.99000000005</v>
      </c>
      <c r="AG1229" s="150"/>
    </row>
    <row r="1230" spans="1:33" s="149" customFormat="1" ht="82.5" customHeight="1">
      <c r="A1230" s="162" t="s">
        <v>133</v>
      </c>
      <c r="B1230" s="163" t="s">
        <v>134</v>
      </c>
      <c r="C1230" s="164" t="s">
        <v>2518</v>
      </c>
      <c r="D1230" s="164" t="s">
        <v>13</v>
      </c>
      <c r="E1230" s="164" t="s">
        <v>54</v>
      </c>
      <c r="F1230" s="162" t="s">
        <v>2420</v>
      </c>
      <c r="G1230" s="165">
        <v>158441.53</v>
      </c>
      <c r="H1230" s="165">
        <v>158441.53</v>
      </c>
      <c r="I1230" s="165">
        <v>158441.53</v>
      </c>
      <c r="AG1230" s="150"/>
    </row>
    <row r="1231" spans="1:33" s="149" customFormat="1" ht="82.5" customHeight="1">
      <c r="A1231" s="162" t="s">
        <v>133</v>
      </c>
      <c r="B1231" s="163" t="s">
        <v>134</v>
      </c>
      <c r="C1231" s="164" t="s">
        <v>2518</v>
      </c>
      <c r="D1231" s="164" t="s">
        <v>13</v>
      </c>
      <c r="E1231" s="164" t="s">
        <v>54</v>
      </c>
      <c r="F1231" s="162" t="s">
        <v>2421</v>
      </c>
      <c r="G1231" s="165">
        <v>148984.63</v>
      </c>
      <c r="H1231" s="165">
        <v>148984.63</v>
      </c>
      <c r="I1231" s="165">
        <v>148984.63</v>
      </c>
      <c r="AG1231" s="150"/>
    </row>
    <row r="1232" spans="1:33" s="149" customFormat="1" ht="82.5" customHeight="1">
      <c r="A1232" s="162" t="s">
        <v>133</v>
      </c>
      <c r="B1232" s="163" t="s">
        <v>134</v>
      </c>
      <c r="C1232" s="164" t="s">
        <v>2518</v>
      </c>
      <c r="D1232" s="164" t="s">
        <v>13</v>
      </c>
      <c r="E1232" s="164" t="s">
        <v>54</v>
      </c>
      <c r="F1232" s="162" t="s">
        <v>2422</v>
      </c>
      <c r="G1232" s="165">
        <v>101301.07</v>
      </c>
      <c r="H1232" s="165">
        <v>101301.07</v>
      </c>
      <c r="I1232" s="165">
        <v>101301.07</v>
      </c>
      <c r="AG1232" s="150"/>
    </row>
    <row r="1233" spans="1:33" s="149" customFormat="1" ht="82.5" customHeight="1">
      <c r="A1233" s="162" t="s">
        <v>133</v>
      </c>
      <c r="B1233" s="163" t="s">
        <v>134</v>
      </c>
      <c r="C1233" s="164" t="s">
        <v>2518</v>
      </c>
      <c r="D1233" s="164" t="s">
        <v>13</v>
      </c>
      <c r="E1233" s="164" t="s">
        <v>54</v>
      </c>
      <c r="F1233" s="162" t="s">
        <v>2423</v>
      </c>
      <c r="G1233" s="165">
        <v>60050.9</v>
      </c>
      <c r="H1233" s="165">
        <v>60050.9</v>
      </c>
      <c r="I1233" s="165">
        <v>60050.9</v>
      </c>
      <c r="AG1233" s="150"/>
    </row>
    <row r="1234" spans="1:33" s="149" customFormat="1" ht="82.5" customHeight="1">
      <c r="A1234" s="162" t="s">
        <v>133</v>
      </c>
      <c r="B1234" s="163" t="s">
        <v>134</v>
      </c>
      <c r="C1234" s="164" t="s">
        <v>2518</v>
      </c>
      <c r="D1234" s="164" t="s">
        <v>13</v>
      </c>
      <c r="E1234" s="164" t="s">
        <v>54</v>
      </c>
      <c r="F1234" s="162" t="s">
        <v>2424</v>
      </c>
      <c r="G1234" s="165">
        <v>27077.16</v>
      </c>
      <c r="H1234" s="165">
        <v>27077.16</v>
      </c>
      <c r="I1234" s="165">
        <v>27077.16</v>
      </c>
      <c r="AG1234" s="150"/>
    </row>
    <row r="1235" spans="1:33" s="149" customFormat="1" ht="82.5" customHeight="1">
      <c r="A1235" s="162" t="s">
        <v>133</v>
      </c>
      <c r="B1235" s="163" t="s">
        <v>134</v>
      </c>
      <c r="C1235" s="164" t="s">
        <v>2517</v>
      </c>
      <c r="D1235" s="164" t="s">
        <v>13</v>
      </c>
      <c r="E1235" s="164" t="s">
        <v>54</v>
      </c>
      <c r="F1235" s="162" t="s">
        <v>2425</v>
      </c>
      <c r="G1235" s="165">
        <v>17548.010000000002</v>
      </c>
      <c r="H1235" s="165">
        <v>17548.010000000002</v>
      </c>
      <c r="I1235" s="165">
        <v>17548.010000000002</v>
      </c>
      <c r="AG1235" s="150"/>
    </row>
    <row r="1236" spans="1:33" s="149" customFormat="1" ht="82.5" customHeight="1">
      <c r="A1236" s="162" t="s">
        <v>133</v>
      </c>
      <c r="B1236" s="163" t="s">
        <v>134</v>
      </c>
      <c r="C1236" s="164" t="s">
        <v>2517</v>
      </c>
      <c r="D1236" s="164" t="s">
        <v>13</v>
      </c>
      <c r="E1236" s="164" t="s">
        <v>54</v>
      </c>
      <c r="F1236" s="162" t="s">
        <v>2426</v>
      </c>
      <c r="G1236" s="165">
        <v>14784.63</v>
      </c>
      <c r="H1236" s="165">
        <v>14784.63</v>
      </c>
      <c r="I1236" s="165">
        <v>14784.63</v>
      </c>
      <c r="AG1236" s="150"/>
    </row>
    <row r="1237" spans="1:33" s="149" customFormat="1" ht="82.5" customHeight="1">
      <c r="A1237" s="162" t="s">
        <v>133</v>
      </c>
      <c r="B1237" s="163" t="s">
        <v>134</v>
      </c>
      <c r="C1237" s="164" t="s">
        <v>2517</v>
      </c>
      <c r="D1237" s="164" t="s">
        <v>13</v>
      </c>
      <c r="E1237" s="164" t="s">
        <v>54</v>
      </c>
      <c r="F1237" s="162" t="s">
        <v>2427</v>
      </c>
      <c r="G1237" s="165">
        <v>3200.45</v>
      </c>
      <c r="H1237" s="165">
        <v>3200.45</v>
      </c>
      <c r="I1237" s="165">
        <v>3200.45</v>
      </c>
      <c r="AG1237" s="150"/>
    </row>
    <row r="1238" spans="1:33" s="149" customFormat="1" ht="82.5" customHeight="1">
      <c r="A1238" s="162" t="s">
        <v>133</v>
      </c>
      <c r="B1238" s="163" t="s">
        <v>134</v>
      </c>
      <c r="C1238" s="164" t="s">
        <v>2517</v>
      </c>
      <c r="D1238" s="164" t="s">
        <v>13</v>
      </c>
      <c r="E1238" s="164" t="s">
        <v>54</v>
      </c>
      <c r="F1238" s="162" t="s">
        <v>2428</v>
      </c>
      <c r="G1238" s="165">
        <v>1365.89</v>
      </c>
      <c r="H1238" s="165">
        <v>1365.89</v>
      </c>
      <c r="I1238" s="165">
        <v>1365.89</v>
      </c>
      <c r="AG1238" s="150"/>
    </row>
    <row r="1239" spans="1:33" s="149" customFormat="1" ht="82.5" customHeight="1">
      <c r="A1239" s="162" t="s">
        <v>150</v>
      </c>
      <c r="B1239" s="163">
        <v>29979036001031</v>
      </c>
      <c r="C1239" s="164" t="s">
        <v>2517</v>
      </c>
      <c r="D1239" s="164" t="s">
        <v>13</v>
      </c>
      <c r="E1239" s="164" t="s">
        <v>54</v>
      </c>
      <c r="F1239" s="162" t="s">
        <v>2429</v>
      </c>
      <c r="G1239" s="165">
        <v>134080.47</v>
      </c>
      <c r="H1239" s="165">
        <v>3819.03</v>
      </c>
      <c r="I1239" s="165">
        <v>3819.03</v>
      </c>
      <c r="AG1239" s="150"/>
    </row>
    <row r="1240" spans="1:33" s="149" customFormat="1" ht="82.5" customHeight="1">
      <c r="A1240" s="162" t="s">
        <v>150</v>
      </c>
      <c r="B1240" s="163">
        <v>29979036001031</v>
      </c>
      <c r="C1240" s="164" t="s">
        <v>2518</v>
      </c>
      <c r="D1240" s="164" t="s">
        <v>13</v>
      </c>
      <c r="E1240" s="164" t="s">
        <v>54</v>
      </c>
      <c r="F1240" s="162" t="s">
        <v>2430</v>
      </c>
      <c r="G1240" s="165">
        <v>15623.93</v>
      </c>
      <c r="H1240" s="165">
        <v>0</v>
      </c>
      <c r="I1240" s="165">
        <v>0</v>
      </c>
      <c r="AG1240" s="150"/>
    </row>
    <row r="1241" spans="1:33" s="149" customFormat="1" ht="82.5" customHeight="1">
      <c r="A1241" s="162" t="s">
        <v>306</v>
      </c>
      <c r="B1241" s="163">
        <v>4986163000146</v>
      </c>
      <c r="C1241" s="164" t="s">
        <v>2519</v>
      </c>
      <c r="D1241" s="164" t="s">
        <v>13</v>
      </c>
      <c r="E1241" s="164" t="s">
        <v>54</v>
      </c>
      <c r="F1241" s="162" t="s">
        <v>2431</v>
      </c>
      <c r="G1241" s="165">
        <v>14868</v>
      </c>
      <c r="H1241" s="165">
        <v>14868</v>
      </c>
      <c r="I1241" s="165">
        <v>14868</v>
      </c>
      <c r="AG1241" s="150"/>
    </row>
    <row r="1242" spans="1:33" s="149" customFormat="1" ht="82.5" customHeight="1">
      <c r="A1242" s="162" t="s">
        <v>2367</v>
      </c>
      <c r="B1242" s="163">
        <v>33574286287</v>
      </c>
      <c r="C1242" s="164" t="s">
        <v>2520</v>
      </c>
      <c r="D1242" s="164" t="s">
        <v>13</v>
      </c>
      <c r="E1242" s="164" t="s">
        <v>54</v>
      </c>
      <c r="F1242" s="162" t="s">
        <v>2432</v>
      </c>
      <c r="G1242" s="165">
        <v>1914.96</v>
      </c>
      <c r="H1242" s="165">
        <v>1914.96</v>
      </c>
      <c r="I1242" s="165">
        <v>1914.96</v>
      </c>
      <c r="AG1242" s="150"/>
    </row>
    <row r="1243" spans="1:33" s="149" customFormat="1" ht="82.5" customHeight="1">
      <c r="A1243" s="162" t="s">
        <v>2434</v>
      </c>
      <c r="B1243" s="163">
        <v>40502554215</v>
      </c>
      <c r="C1243" s="164" t="s">
        <v>2497</v>
      </c>
      <c r="D1243" s="164" t="s">
        <v>13</v>
      </c>
      <c r="E1243" s="164" t="s">
        <v>54</v>
      </c>
      <c r="F1243" s="162" t="s">
        <v>2433</v>
      </c>
      <c r="G1243" s="165">
        <v>2728.83</v>
      </c>
      <c r="H1243" s="165">
        <v>0</v>
      </c>
      <c r="I1243" s="165">
        <v>0</v>
      </c>
      <c r="AG1243" s="150"/>
    </row>
    <row r="1244" spans="1:33" s="149" customFormat="1" ht="82.5" customHeight="1">
      <c r="A1244" s="162" t="s">
        <v>133</v>
      </c>
      <c r="B1244" s="163" t="s">
        <v>134</v>
      </c>
      <c r="C1244" s="164" t="s">
        <v>2521</v>
      </c>
      <c r="D1244" s="164" t="s">
        <v>13</v>
      </c>
      <c r="E1244" s="164" t="s">
        <v>54</v>
      </c>
      <c r="F1244" s="162" t="s">
        <v>2435</v>
      </c>
      <c r="G1244" s="165">
        <v>15000</v>
      </c>
      <c r="H1244" s="165">
        <v>15000</v>
      </c>
      <c r="I1244" s="165">
        <v>15000</v>
      </c>
      <c r="AG1244" s="150"/>
    </row>
    <row r="1245" spans="1:33" s="149" customFormat="1" ht="82.5" customHeight="1">
      <c r="A1245" s="162" t="s">
        <v>133</v>
      </c>
      <c r="B1245" s="163" t="s">
        <v>134</v>
      </c>
      <c r="C1245" s="164" t="s">
        <v>2522</v>
      </c>
      <c r="D1245" s="164" t="s">
        <v>13</v>
      </c>
      <c r="E1245" s="164" t="s">
        <v>54</v>
      </c>
      <c r="F1245" s="162" t="s">
        <v>2436</v>
      </c>
      <c r="G1245" s="165">
        <v>2500</v>
      </c>
      <c r="H1245" s="165">
        <v>2500</v>
      </c>
      <c r="I1245" s="165">
        <v>2500</v>
      </c>
      <c r="AG1245" s="150"/>
    </row>
    <row r="1246" spans="1:33" s="149" customFormat="1" ht="82.5" customHeight="1">
      <c r="A1246" s="162" t="s">
        <v>133</v>
      </c>
      <c r="B1246" s="163" t="s">
        <v>134</v>
      </c>
      <c r="C1246" s="164" t="s">
        <v>2523</v>
      </c>
      <c r="D1246" s="164" t="s">
        <v>13</v>
      </c>
      <c r="E1246" s="164" t="s">
        <v>54</v>
      </c>
      <c r="F1246" s="162" t="s">
        <v>2437</v>
      </c>
      <c r="G1246" s="165">
        <v>2499.9900000000002</v>
      </c>
      <c r="H1246" s="165">
        <v>2499.9900000000002</v>
      </c>
      <c r="I1246" s="165">
        <v>2499.9900000000002</v>
      </c>
      <c r="AG1246" s="150"/>
    </row>
    <row r="1247" spans="1:33" s="149" customFormat="1" ht="82.5" customHeight="1">
      <c r="A1247" s="162" t="s">
        <v>133</v>
      </c>
      <c r="B1247" s="163" t="s">
        <v>134</v>
      </c>
      <c r="C1247" s="164" t="s">
        <v>2524</v>
      </c>
      <c r="D1247" s="164" t="s">
        <v>13</v>
      </c>
      <c r="E1247" s="164" t="s">
        <v>54</v>
      </c>
      <c r="F1247" s="162" t="s">
        <v>2438</v>
      </c>
      <c r="G1247" s="165">
        <v>4444.400000000001</v>
      </c>
      <c r="H1247" s="165">
        <v>4444.400000000001</v>
      </c>
      <c r="I1247" s="165">
        <v>4444.400000000001</v>
      </c>
      <c r="AG1247" s="150"/>
    </row>
    <row r="1248" spans="1:33" s="149" customFormat="1" ht="82.5" customHeight="1">
      <c r="A1248" s="162" t="s">
        <v>133</v>
      </c>
      <c r="B1248" s="163" t="s">
        <v>134</v>
      </c>
      <c r="C1248" s="164" t="s">
        <v>2525</v>
      </c>
      <c r="D1248" s="164" t="s">
        <v>13</v>
      </c>
      <c r="E1248" s="164" t="s">
        <v>54</v>
      </c>
      <c r="F1248" s="162" t="s">
        <v>2439</v>
      </c>
      <c r="G1248" s="165">
        <v>4999.9800000000005</v>
      </c>
      <c r="H1248" s="165">
        <v>4999.9800000000005</v>
      </c>
      <c r="I1248" s="165">
        <v>4999.9800000000005</v>
      </c>
      <c r="AG1248" s="150"/>
    </row>
    <row r="1249" spans="1:33" s="149" customFormat="1" ht="82.5" customHeight="1">
      <c r="A1249" s="162" t="s">
        <v>133</v>
      </c>
      <c r="B1249" s="163" t="s">
        <v>134</v>
      </c>
      <c r="C1249" s="164" t="s">
        <v>2526</v>
      </c>
      <c r="D1249" s="164" t="s">
        <v>13</v>
      </c>
      <c r="E1249" s="164" t="s">
        <v>54</v>
      </c>
      <c r="F1249" s="162" t="s">
        <v>2440</v>
      </c>
      <c r="G1249" s="165">
        <v>5000</v>
      </c>
      <c r="H1249" s="165">
        <v>5000</v>
      </c>
      <c r="I1249" s="165">
        <v>5000</v>
      </c>
      <c r="AG1249" s="150"/>
    </row>
    <row r="1250" spans="1:33" s="149" customFormat="1" ht="82.5" customHeight="1">
      <c r="A1250" s="162" t="s">
        <v>133</v>
      </c>
      <c r="B1250" s="163" t="s">
        <v>134</v>
      </c>
      <c r="C1250" s="164" t="s">
        <v>2527</v>
      </c>
      <c r="D1250" s="164" t="s">
        <v>13</v>
      </c>
      <c r="E1250" s="164" t="s">
        <v>54</v>
      </c>
      <c r="F1250" s="162" t="s">
        <v>2441</v>
      </c>
      <c r="G1250" s="165">
        <v>2500</v>
      </c>
      <c r="H1250" s="165">
        <v>2500</v>
      </c>
      <c r="I1250" s="165">
        <v>2500</v>
      </c>
      <c r="AG1250" s="150"/>
    </row>
    <row r="1251" spans="1:33" s="149" customFormat="1" ht="82.5" customHeight="1">
      <c r="A1251" s="162" t="s">
        <v>133</v>
      </c>
      <c r="B1251" s="163" t="s">
        <v>134</v>
      </c>
      <c r="C1251" s="164" t="s">
        <v>2528</v>
      </c>
      <c r="D1251" s="164" t="s">
        <v>13</v>
      </c>
      <c r="E1251" s="164" t="s">
        <v>54</v>
      </c>
      <c r="F1251" s="162" t="s">
        <v>2442</v>
      </c>
      <c r="G1251" s="165">
        <v>4999.92</v>
      </c>
      <c r="H1251" s="165">
        <v>4999.92</v>
      </c>
      <c r="I1251" s="165">
        <v>4999.92</v>
      </c>
      <c r="AG1251" s="150"/>
    </row>
    <row r="1252" spans="1:33" s="149" customFormat="1" ht="82.5" customHeight="1">
      <c r="A1252" s="162" t="s">
        <v>133</v>
      </c>
      <c r="B1252" s="163" t="s">
        <v>134</v>
      </c>
      <c r="C1252" s="164" t="s">
        <v>2529</v>
      </c>
      <c r="D1252" s="164" t="s">
        <v>13</v>
      </c>
      <c r="E1252" s="164" t="s">
        <v>54</v>
      </c>
      <c r="F1252" s="162" t="s">
        <v>2443</v>
      </c>
      <c r="G1252" s="165">
        <v>2499.9900000000002</v>
      </c>
      <c r="H1252" s="165">
        <v>2499.9900000000002</v>
      </c>
      <c r="I1252" s="165">
        <v>2499.9900000000002</v>
      </c>
      <c r="AG1252" s="150"/>
    </row>
    <row r="1253" spans="1:33" s="149" customFormat="1" ht="82.5" customHeight="1">
      <c r="A1253" s="162" t="s">
        <v>133</v>
      </c>
      <c r="B1253" s="163" t="s">
        <v>134</v>
      </c>
      <c r="C1253" s="164" t="s">
        <v>2530</v>
      </c>
      <c r="D1253" s="164" t="s">
        <v>13</v>
      </c>
      <c r="E1253" s="164" t="s">
        <v>54</v>
      </c>
      <c r="F1253" s="162" t="s">
        <v>2444</v>
      </c>
      <c r="G1253" s="165">
        <v>26000</v>
      </c>
      <c r="H1253" s="165">
        <v>0</v>
      </c>
      <c r="I1253" s="165">
        <v>0</v>
      </c>
      <c r="AG1253" s="150"/>
    </row>
    <row r="1254" spans="1:33" s="149" customFormat="1" ht="82.5" customHeight="1">
      <c r="A1254" s="162" t="s">
        <v>133</v>
      </c>
      <c r="B1254" s="163" t="s">
        <v>134</v>
      </c>
      <c r="C1254" s="164" t="s">
        <v>2531</v>
      </c>
      <c r="D1254" s="164" t="s">
        <v>13</v>
      </c>
      <c r="E1254" s="164" t="s">
        <v>54</v>
      </c>
      <c r="F1254" s="162" t="s">
        <v>2445</v>
      </c>
      <c r="G1254" s="165">
        <v>5000</v>
      </c>
      <c r="H1254" s="165">
        <v>0</v>
      </c>
      <c r="I1254" s="165">
        <v>0</v>
      </c>
      <c r="AG1254" s="150"/>
    </row>
    <row r="1255" spans="1:33" s="149" customFormat="1" ht="82.5" customHeight="1">
      <c r="A1255" s="162" t="s">
        <v>133</v>
      </c>
      <c r="B1255" s="163" t="s">
        <v>134</v>
      </c>
      <c r="C1255" s="164" t="s">
        <v>2532</v>
      </c>
      <c r="D1255" s="164" t="s">
        <v>13</v>
      </c>
      <c r="E1255" s="164" t="s">
        <v>54</v>
      </c>
      <c r="F1255" s="162" t="s">
        <v>2446</v>
      </c>
      <c r="G1255" s="165">
        <v>5000</v>
      </c>
      <c r="H1255" s="165">
        <v>0</v>
      </c>
      <c r="I1255" s="165">
        <v>0</v>
      </c>
      <c r="AG1255" s="150"/>
    </row>
    <row r="1256" spans="1:33" s="149" customFormat="1" ht="82.5" customHeight="1">
      <c r="A1256" s="162" t="s">
        <v>133</v>
      </c>
      <c r="B1256" s="163" t="s">
        <v>134</v>
      </c>
      <c r="C1256" s="164" t="s">
        <v>2533</v>
      </c>
      <c r="D1256" s="164" t="s">
        <v>13</v>
      </c>
      <c r="E1256" s="164" t="s">
        <v>54</v>
      </c>
      <c r="F1256" s="162" t="s">
        <v>2447</v>
      </c>
      <c r="G1256" s="165">
        <v>5000</v>
      </c>
      <c r="H1256" s="165">
        <v>0</v>
      </c>
      <c r="I1256" s="165">
        <v>0</v>
      </c>
      <c r="AG1256" s="150"/>
    </row>
    <row r="1257" spans="1:33" s="149" customFormat="1" ht="82.5" customHeight="1">
      <c r="A1257" s="162" t="s">
        <v>133</v>
      </c>
      <c r="B1257" s="163" t="s">
        <v>134</v>
      </c>
      <c r="C1257" s="164" t="s">
        <v>2534</v>
      </c>
      <c r="D1257" s="164" t="s">
        <v>13</v>
      </c>
      <c r="E1257" s="164" t="s">
        <v>54</v>
      </c>
      <c r="F1257" s="162" t="s">
        <v>2448</v>
      </c>
      <c r="G1257" s="165">
        <v>5000</v>
      </c>
      <c r="H1257" s="165">
        <v>0</v>
      </c>
      <c r="I1257" s="165">
        <v>0</v>
      </c>
      <c r="AG1257" s="150"/>
    </row>
    <row r="1258" spans="1:33" s="149" customFormat="1" ht="82.5" customHeight="1">
      <c r="A1258" s="162" t="s">
        <v>637</v>
      </c>
      <c r="B1258" s="163">
        <v>61605522287</v>
      </c>
      <c r="C1258" s="164" t="s">
        <v>2535</v>
      </c>
      <c r="D1258" s="164" t="s">
        <v>13</v>
      </c>
      <c r="E1258" s="164" t="s">
        <v>54</v>
      </c>
      <c r="F1258" s="162" t="s">
        <v>2449</v>
      </c>
      <c r="G1258" s="165">
        <v>7231.35</v>
      </c>
      <c r="H1258" s="165">
        <v>7231.35</v>
      </c>
      <c r="I1258" s="165">
        <v>7231.35</v>
      </c>
      <c r="AG1258" s="150"/>
    </row>
    <row r="1259" spans="1:33" s="149" customFormat="1" ht="82.5" customHeight="1">
      <c r="A1259" s="162" t="s">
        <v>2451</v>
      </c>
      <c r="B1259" s="163">
        <v>40628833253</v>
      </c>
      <c r="C1259" s="164" t="s">
        <v>2536</v>
      </c>
      <c r="D1259" s="164" t="s">
        <v>13</v>
      </c>
      <c r="E1259" s="164" t="s">
        <v>54</v>
      </c>
      <c r="F1259" s="162" t="s">
        <v>2450</v>
      </c>
      <c r="G1259" s="165">
        <v>13016.43</v>
      </c>
      <c r="H1259" s="165">
        <v>13016.43</v>
      </c>
      <c r="I1259" s="165">
        <v>13016.43</v>
      </c>
      <c r="AG1259" s="150"/>
    </row>
    <row r="1260" spans="1:33" s="149" customFormat="1" ht="82.5" customHeight="1">
      <c r="A1260" s="162" t="s">
        <v>133</v>
      </c>
      <c r="B1260" s="163" t="s">
        <v>134</v>
      </c>
      <c r="C1260" s="164" t="s">
        <v>2537</v>
      </c>
      <c r="D1260" s="164" t="s">
        <v>13</v>
      </c>
      <c r="E1260" s="164" t="s">
        <v>54</v>
      </c>
      <c r="F1260" s="162" t="s">
        <v>2452</v>
      </c>
      <c r="G1260" s="165">
        <v>9949.65</v>
      </c>
      <c r="H1260" s="165">
        <v>7986.41</v>
      </c>
      <c r="I1260" s="165">
        <v>7986.41</v>
      </c>
      <c r="AG1260" s="150"/>
    </row>
    <row r="1261" spans="1:33" s="149" customFormat="1" ht="82.5" customHeight="1">
      <c r="A1261" s="162" t="s">
        <v>306</v>
      </c>
      <c r="B1261" s="163">
        <v>4986163000146</v>
      </c>
      <c r="C1261" s="164" t="s">
        <v>2538</v>
      </c>
      <c r="D1261" s="164" t="s">
        <v>13</v>
      </c>
      <c r="E1261" s="164" t="s">
        <v>54</v>
      </c>
      <c r="F1261" s="162" t="s">
        <v>2453</v>
      </c>
      <c r="G1261" s="165">
        <v>133.04</v>
      </c>
      <c r="H1261" s="165">
        <v>0</v>
      </c>
      <c r="I1261" s="165">
        <v>0</v>
      </c>
      <c r="AG1261" s="150"/>
    </row>
    <row r="1262" spans="1:33" s="149" customFormat="1" ht="82.5" customHeight="1">
      <c r="A1262" s="162" t="s">
        <v>133</v>
      </c>
      <c r="B1262" s="163" t="s">
        <v>134</v>
      </c>
      <c r="C1262" s="164" t="s">
        <v>2538</v>
      </c>
      <c r="D1262" s="164" t="s">
        <v>13</v>
      </c>
      <c r="E1262" s="164" t="s">
        <v>54</v>
      </c>
      <c r="F1262" s="162" t="s">
        <v>2454</v>
      </c>
      <c r="G1262" s="165">
        <v>9949.65</v>
      </c>
      <c r="H1262" s="165">
        <v>7565.88</v>
      </c>
      <c r="I1262" s="165">
        <v>7565.88</v>
      </c>
      <c r="AG1262" s="150"/>
    </row>
    <row r="1263" spans="1:33" s="149" customFormat="1" ht="82.5" customHeight="1">
      <c r="A1263" s="162" t="s">
        <v>306</v>
      </c>
      <c r="B1263" s="163">
        <v>4986163000146</v>
      </c>
      <c r="C1263" s="164" t="s">
        <v>2539</v>
      </c>
      <c r="D1263" s="164" t="s">
        <v>13</v>
      </c>
      <c r="E1263" s="164" t="s">
        <v>54</v>
      </c>
      <c r="F1263" s="162" t="s">
        <v>2455</v>
      </c>
      <c r="G1263" s="165">
        <v>751641.98</v>
      </c>
      <c r="H1263" s="165">
        <v>0</v>
      </c>
      <c r="I1263" s="165">
        <v>0</v>
      </c>
      <c r="AG1263" s="150"/>
    </row>
    <row r="1264" spans="1:33" s="149" customFormat="1" ht="82.5" customHeight="1">
      <c r="A1264" s="162" t="s">
        <v>1430</v>
      </c>
      <c r="B1264" s="163">
        <v>28388146000175</v>
      </c>
      <c r="C1264" s="164" t="s">
        <v>2540</v>
      </c>
      <c r="D1264" s="164" t="s">
        <v>32</v>
      </c>
      <c r="E1264" s="164" t="s">
        <v>68</v>
      </c>
      <c r="F1264" s="162" t="s">
        <v>2456</v>
      </c>
      <c r="G1264" s="165">
        <v>8278.5</v>
      </c>
      <c r="H1264" s="165">
        <v>0</v>
      </c>
      <c r="I1264" s="165">
        <v>0</v>
      </c>
      <c r="AG1264" s="150"/>
    </row>
    <row r="1265" spans="1:33" s="149" customFormat="1" ht="82.5" customHeight="1">
      <c r="A1265" s="162" t="s">
        <v>1430</v>
      </c>
      <c r="B1265" s="163">
        <v>28388146000175</v>
      </c>
      <c r="C1265" s="164" t="s">
        <v>2541</v>
      </c>
      <c r="D1265" s="164" t="s">
        <v>32</v>
      </c>
      <c r="E1265" s="164" t="s">
        <v>68</v>
      </c>
      <c r="F1265" s="162" t="s">
        <v>2457</v>
      </c>
      <c r="G1265" s="165">
        <v>4264</v>
      </c>
      <c r="H1265" s="165">
        <v>0</v>
      </c>
      <c r="I1265" s="165">
        <v>0</v>
      </c>
      <c r="AG1265" s="150"/>
    </row>
    <row r="1266" spans="1:33" s="149" customFormat="1" ht="82.5" customHeight="1">
      <c r="A1266" s="162" t="s">
        <v>1430</v>
      </c>
      <c r="B1266" s="163">
        <v>28388146000175</v>
      </c>
      <c r="C1266" s="164" t="s">
        <v>2542</v>
      </c>
      <c r="D1266" s="164" t="s">
        <v>32</v>
      </c>
      <c r="E1266" s="164" t="s">
        <v>68</v>
      </c>
      <c r="F1266" s="162" t="s">
        <v>2458</v>
      </c>
      <c r="G1266" s="165">
        <v>592</v>
      </c>
      <c r="H1266" s="165">
        <v>0</v>
      </c>
      <c r="I1266" s="165">
        <v>0</v>
      </c>
      <c r="AG1266" s="150"/>
    </row>
    <row r="1267" spans="1:9" ht="16.5" customHeight="1">
      <c r="A1267" s="23" t="s">
        <v>1951</v>
      </c>
      <c r="B1267" s="24"/>
      <c r="C1267" s="25"/>
      <c r="D1267" s="26"/>
      <c r="E1267" s="26"/>
      <c r="F1267" s="26"/>
      <c r="G1267" s="27">
        <f>SUM(G7:G1266)</f>
        <v>253692045.34999987</v>
      </c>
      <c r="H1267" s="27">
        <f>SUM(H7:H1266)</f>
        <v>22317975.509999998</v>
      </c>
      <c r="I1267" s="27">
        <f>SUM(I7:I1266)</f>
        <v>230217257.33999974</v>
      </c>
    </row>
    <row r="1268" spans="1:9" ht="16.5" customHeight="1">
      <c r="A1268" s="28"/>
      <c r="B1268" s="29"/>
      <c r="C1268" s="30"/>
      <c r="D1268" s="31"/>
      <c r="E1268" s="32"/>
      <c r="F1268" s="32"/>
      <c r="G1268" s="33"/>
      <c r="H1268" s="33"/>
      <c r="I1268" s="33"/>
    </row>
    <row r="1269" spans="1:9" ht="16.5" customHeight="1">
      <c r="A1269" s="157" t="s">
        <v>2284</v>
      </c>
      <c r="B1269" s="157"/>
      <c r="C1269" s="157"/>
      <c r="D1269" s="157"/>
      <c r="E1269" s="157"/>
      <c r="F1269" s="157"/>
      <c r="G1269" s="157"/>
      <c r="H1269" s="157"/>
      <c r="I1269" s="157"/>
    </row>
    <row r="1270" spans="1:9" ht="16.5" customHeight="1">
      <c r="A1270" s="160" t="s">
        <v>1952</v>
      </c>
      <c r="B1270" s="160"/>
      <c r="C1270" s="160"/>
      <c r="D1270" s="160"/>
      <c r="E1270" s="160"/>
      <c r="F1270" s="160"/>
      <c r="G1270" s="160"/>
      <c r="H1270" s="160"/>
      <c r="I1270" s="160"/>
    </row>
    <row r="1271" spans="1:9" ht="33" customHeight="1">
      <c r="A1271" s="34" t="s">
        <v>2</v>
      </c>
      <c r="B1271" s="34" t="s">
        <v>3</v>
      </c>
      <c r="C1271" s="35" t="s">
        <v>4</v>
      </c>
      <c r="D1271" s="34" t="s">
        <v>5</v>
      </c>
      <c r="E1271" s="34" t="s">
        <v>6</v>
      </c>
      <c r="F1271" s="34" t="s">
        <v>7</v>
      </c>
      <c r="G1271" s="34" t="s">
        <v>8</v>
      </c>
      <c r="H1271" s="34" t="s">
        <v>9</v>
      </c>
      <c r="I1271" s="36" t="s">
        <v>10</v>
      </c>
    </row>
    <row r="1272" spans="1:9" s="37" customFormat="1" ht="63" customHeight="1">
      <c r="A1272" s="13" t="s">
        <v>1953</v>
      </c>
      <c r="B1272" s="14" t="s">
        <v>127</v>
      </c>
      <c r="C1272" s="15" t="s">
        <v>1954</v>
      </c>
      <c r="D1272" s="15" t="s">
        <v>13</v>
      </c>
      <c r="E1272" s="15" t="s">
        <v>54</v>
      </c>
      <c r="F1272" s="13" t="s">
        <v>1955</v>
      </c>
      <c r="G1272" s="16">
        <v>0</v>
      </c>
      <c r="H1272" s="16">
        <v>0</v>
      </c>
      <c r="I1272" s="16">
        <v>70000</v>
      </c>
    </row>
    <row r="1273" spans="1:9" s="37" customFormat="1" ht="63" customHeight="1">
      <c r="A1273" s="13" t="s">
        <v>1953</v>
      </c>
      <c r="B1273" s="14" t="s">
        <v>127</v>
      </c>
      <c r="C1273" s="15" t="s">
        <v>135</v>
      </c>
      <c r="D1273" s="15" t="s">
        <v>13</v>
      </c>
      <c r="E1273" s="15" t="s">
        <v>54</v>
      </c>
      <c r="F1273" s="13" t="s">
        <v>1956</v>
      </c>
      <c r="G1273" s="16">
        <v>0</v>
      </c>
      <c r="H1273" s="16">
        <v>0</v>
      </c>
      <c r="I1273" s="16">
        <v>26000</v>
      </c>
    </row>
    <row r="1274" spans="1:9" s="37" customFormat="1" ht="63" customHeight="1">
      <c r="A1274" s="13" t="s">
        <v>150</v>
      </c>
      <c r="B1274" s="14">
        <v>29979036001031</v>
      </c>
      <c r="C1274" s="15" t="s">
        <v>660</v>
      </c>
      <c r="D1274" s="15" t="s">
        <v>13</v>
      </c>
      <c r="E1274" s="15" t="s">
        <v>54</v>
      </c>
      <c r="F1274" s="13" t="s">
        <v>1957</v>
      </c>
      <c r="G1274" s="16">
        <v>0</v>
      </c>
      <c r="H1274" s="16">
        <v>0</v>
      </c>
      <c r="I1274" s="16">
        <v>285.91</v>
      </c>
    </row>
    <row r="1275" spans="1:9" s="37" customFormat="1" ht="63" customHeight="1">
      <c r="A1275" s="13" t="s">
        <v>150</v>
      </c>
      <c r="B1275" s="14">
        <v>29979036001031</v>
      </c>
      <c r="C1275" s="15" t="s">
        <v>660</v>
      </c>
      <c r="D1275" s="15" t="s">
        <v>13</v>
      </c>
      <c r="E1275" s="15" t="s">
        <v>54</v>
      </c>
      <c r="F1275" s="13" t="s">
        <v>1958</v>
      </c>
      <c r="G1275" s="16">
        <v>0</v>
      </c>
      <c r="H1275" s="16">
        <v>0</v>
      </c>
      <c r="I1275" s="16">
        <v>31729.43</v>
      </c>
    </row>
    <row r="1276" spans="1:9" s="37" customFormat="1" ht="63" customHeight="1">
      <c r="A1276" s="13" t="s">
        <v>150</v>
      </c>
      <c r="B1276" s="14">
        <v>29979036001031</v>
      </c>
      <c r="C1276" s="15" t="s">
        <v>660</v>
      </c>
      <c r="D1276" s="15" t="s">
        <v>13</v>
      </c>
      <c r="E1276" s="15" t="s">
        <v>54</v>
      </c>
      <c r="F1276" s="13" t="s">
        <v>1959</v>
      </c>
      <c r="G1276" s="16">
        <v>0</v>
      </c>
      <c r="H1276" s="16">
        <v>0</v>
      </c>
      <c r="I1276" s="16">
        <v>149028.7</v>
      </c>
    </row>
    <row r="1277" spans="1:9" s="37" customFormat="1" ht="63" customHeight="1">
      <c r="A1277" s="13" t="s">
        <v>150</v>
      </c>
      <c r="B1277" s="14">
        <v>29979036001031</v>
      </c>
      <c r="C1277" s="15" t="s">
        <v>660</v>
      </c>
      <c r="D1277" s="15" t="s">
        <v>13</v>
      </c>
      <c r="E1277" s="15" t="s">
        <v>54</v>
      </c>
      <c r="F1277" s="13" t="s">
        <v>1960</v>
      </c>
      <c r="G1277" s="16">
        <v>0</v>
      </c>
      <c r="H1277" s="16">
        <v>0</v>
      </c>
      <c r="I1277" s="16">
        <v>134314.92</v>
      </c>
    </row>
    <row r="1278" spans="1:9" s="37" customFormat="1" ht="63" customHeight="1">
      <c r="A1278" s="13" t="s">
        <v>306</v>
      </c>
      <c r="B1278" s="14">
        <v>4986163000146</v>
      </c>
      <c r="C1278" s="15" t="s">
        <v>1961</v>
      </c>
      <c r="D1278" s="15" t="s">
        <v>13</v>
      </c>
      <c r="E1278" s="15" t="s">
        <v>54</v>
      </c>
      <c r="F1278" s="13" t="s">
        <v>1962</v>
      </c>
      <c r="G1278" s="16">
        <v>0</v>
      </c>
      <c r="H1278" s="16">
        <v>0</v>
      </c>
      <c r="I1278" s="16">
        <v>374.7</v>
      </c>
    </row>
    <row r="1279" spans="1:9" s="37" customFormat="1" ht="63" customHeight="1">
      <c r="A1279" s="13" t="s">
        <v>1963</v>
      </c>
      <c r="B1279" s="14">
        <v>3491063000186</v>
      </c>
      <c r="C1279" s="15" t="s">
        <v>1964</v>
      </c>
      <c r="D1279" s="15" t="s">
        <v>13</v>
      </c>
      <c r="E1279" s="15" t="s">
        <v>54</v>
      </c>
      <c r="F1279" s="13" t="s">
        <v>1965</v>
      </c>
      <c r="G1279" s="16">
        <v>0</v>
      </c>
      <c r="H1279" s="16">
        <v>0</v>
      </c>
      <c r="I1279" s="16">
        <v>2151.39</v>
      </c>
    </row>
    <row r="1280" spans="1:9" s="37" customFormat="1" ht="63" customHeight="1">
      <c r="A1280" s="13" t="s">
        <v>20</v>
      </c>
      <c r="B1280" s="14">
        <v>5828884000190</v>
      </c>
      <c r="C1280" s="15" t="s">
        <v>1966</v>
      </c>
      <c r="D1280" s="15" t="s">
        <v>13</v>
      </c>
      <c r="E1280" s="15" t="s">
        <v>1967</v>
      </c>
      <c r="F1280" s="13" t="s">
        <v>1968</v>
      </c>
      <c r="G1280" s="16">
        <v>0</v>
      </c>
      <c r="H1280" s="16">
        <v>0</v>
      </c>
      <c r="I1280" s="16">
        <v>13500</v>
      </c>
    </row>
    <row r="1281" spans="1:9" s="37" customFormat="1" ht="63" customHeight="1">
      <c r="A1281" s="13" t="s">
        <v>43</v>
      </c>
      <c r="B1281" s="14">
        <v>4407920000180</v>
      </c>
      <c r="C1281" s="15" t="s">
        <v>1969</v>
      </c>
      <c r="D1281" s="15" t="s">
        <v>13</v>
      </c>
      <c r="E1281" s="15" t="s">
        <v>1967</v>
      </c>
      <c r="F1281" s="13" t="s">
        <v>1970</v>
      </c>
      <c r="G1281" s="16">
        <v>0</v>
      </c>
      <c r="H1281" s="16">
        <v>0</v>
      </c>
      <c r="I1281" s="16">
        <v>1912.14</v>
      </c>
    </row>
    <row r="1282" spans="1:9" s="41" customFormat="1" ht="63" customHeight="1">
      <c r="A1282" s="38" t="s">
        <v>43</v>
      </c>
      <c r="B1282" s="14">
        <v>4407920000180</v>
      </c>
      <c r="C1282" s="39" t="s">
        <v>1971</v>
      </c>
      <c r="D1282" s="39" t="s">
        <v>13</v>
      </c>
      <c r="E1282" s="39" t="s">
        <v>1967</v>
      </c>
      <c r="F1282" s="38" t="s">
        <v>1972</v>
      </c>
      <c r="G1282" s="40">
        <v>0</v>
      </c>
      <c r="H1282" s="16">
        <v>0</v>
      </c>
      <c r="I1282" s="40">
        <v>1635.22</v>
      </c>
    </row>
    <row r="1283" spans="1:9" s="41" customFormat="1" ht="63" customHeight="1">
      <c r="A1283" s="38" t="s">
        <v>1973</v>
      </c>
      <c r="B1283" s="14">
        <v>23032014000192</v>
      </c>
      <c r="C1283" s="39" t="s">
        <v>1974</v>
      </c>
      <c r="D1283" s="39" t="s">
        <v>32</v>
      </c>
      <c r="E1283" s="39" t="s">
        <v>33</v>
      </c>
      <c r="F1283" s="38" t="s">
        <v>1975</v>
      </c>
      <c r="G1283" s="40">
        <v>0</v>
      </c>
      <c r="H1283" s="16">
        <v>0</v>
      </c>
      <c r="I1283" s="40">
        <v>6680.27</v>
      </c>
    </row>
    <row r="1284" spans="1:9" s="37" customFormat="1" ht="63" customHeight="1">
      <c r="A1284" s="13" t="s">
        <v>84</v>
      </c>
      <c r="B1284" s="14">
        <v>84468636000152</v>
      </c>
      <c r="C1284" s="15" t="s">
        <v>1976</v>
      </c>
      <c r="D1284" s="15" t="s">
        <v>13</v>
      </c>
      <c r="E1284" s="15" t="s">
        <v>1967</v>
      </c>
      <c r="F1284" s="13" t="s">
        <v>1977</v>
      </c>
      <c r="G1284" s="16">
        <v>0</v>
      </c>
      <c r="H1284" s="16">
        <v>0</v>
      </c>
      <c r="I1284" s="16">
        <v>85000</v>
      </c>
    </row>
    <row r="1285" spans="1:9" s="37" customFormat="1" ht="63" customHeight="1">
      <c r="A1285" s="13" t="s">
        <v>92</v>
      </c>
      <c r="B1285" s="14">
        <v>5047556000157</v>
      </c>
      <c r="C1285" s="15" t="s">
        <v>1978</v>
      </c>
      <c r="D1285" s="15" t="s">
        <v>32</v>
      </c>
      <c r="E1285" s="15" t="s">
        <v>1979</v>
      </c>
      <c r="F1285" s="13" t="s">
        <v>1980</v>
      </c>
      <c r="G1285" s="16">
        <v>0</v>
      </c>
      <c r="H1285" s="16">
        <v>0</v>
      </c>
      <c r="I1285" s="16">
        <v>4852.92</v>
      </c>
    </row>
    <row r="1286" spans="1:9" s="37" customFormat="1" ht="63" customHeight="1">
      <c r="A1286" s="13" t="s">
        <v>460</v>
      </c>
      <c r="B1286" s="14">
        <v>82845322000104</v>
      </c>
      <c r="C1286" s="15" t="s">
        <v>1981</v>
      </c>
      <c r="D1286" s="15" t="s">
        <v>13</v>
      </c>
      <c r="E1286" s="15" t="s">
        <v>1982</v>
      </c>
      <c r="F1286" s="13" t="s">
        <v>1983</v>
      </c>
      <c r="G1286" s="16">
        <v>0</v>
      </c>
      <c r="H1286" s="16">
        <v>0</v>
      </c>
      <c r="I1286" s="16">
        <v>253008</v>
      </c>
    </row>
    <row r="1287" spans="1:9" s="37" customFormat="1" ht="63" customHeight="1">
      <c r="A1287" s="13" t="s">
        <v>1984</v>
      </c>
      <c r="B1287" s="14">
        <v>2809871000186</v>
      </c>
      <c r="C1287" s="15" t="s">
        <v>1985</v>
      </c>
      <c r="D1287" s="15" t="s">
        <v>32</v>
      </c>
      <c r="E1287" s="15" t="s">
        <v>33</v>
      </c>
      <c r="F1287" s="13" t="s">
        <v>1986</v>
      </c>
      <c r="G1287" s="16">
        <v>0</v>
      </c>
      <c r="H1287" s="16">
        <v>0</v>
      </c>
      <c r="I1287" s="16">
        <v>950</v>
      </c>
    </row>
    <row r="1288" spans="1:9" s="37" customFormat="1" ht="63" customHeight="1">
      <c r="A1288" s="13" t="s">
        <v>1987</v>
      </c>
      <c r="B1288" s="14">
        <v>10602740000151</v>
      </c>
      <c r="C1288" s="15" t="s">
        <v>1988</v>
      </c>
      <c r="D1288" s="15" t="s">
        <v>32</v>
      </c>
      <c r="E1288" s="15" t="s">
        <v>33</v>
      </c>
      <c r="F1288" s="13" t="s">
        <v>1989</v>
      </c>
      <c r="G1288" s="16">
        <v>0</v>
      </c>
      <c r="H1288" s="16">
        <v>0</v>
      </c>
      <c r="I1288" s="16">
        <v>6266.67</v>
      </c>
    </row>
    <row r="1289" spans="1:9" s="42" customFormat="1" ht="84" customHeight="1">
      <c r="A1289" s="13" t="s">
        <v>1990</v>
      </c>
      <c r="B1289" s="14">
        <v>4777011000133</v>
      </c>
      <c r="C1289" s="15" t="s">
        <v>1991</v>
      </c>
      <c r="D1289" s="15" t="s">
        <v>32</v>
      </c>
      <c r="E1289" s="15" t="s">
        <v>33</v>
      </c>
      <c r="F1289" s="13" t="s">
        <v>1992</v>
      </c>
      <c r="G1289" s="16">
        <v>0</v>
      </c>
      <c r="H1289" s="16">
        <v>0</v>
      </c>
      <c r="I1289" s="16">
        <v>249384.32</v>
      </c>
    </row>
    <row r="1290" spans="1:9" s="37" customFormat="1" ht="63" customHeight="1">
      <c r="A1290" s="13" t="s">
        <v>106</v>
      </c>
      <c r="B1290" s="14">
        <v>7244008000223</v>
      </c>
      <c r="C1290" s="15" t="s">
        <v>1993</v>
      </c>
      <c r="D1290" s="15" t="s">
        <v>32</v>
      </c>
      <c r="E1290" s="15" t="s">
        <v>1979</v>
      </c>
      <c r="F1290" s="13" t="s">
        <v>1994</v>
      </c>
      <c r="G1290" s="16">
        <v>0</v>
      </c>
      <c r="H1290" s="16">
        <v>0</v>
      </c>
      <c r="I1290" s="16">
        <v>8123.42</v>
      </c>
    </row>
    <row r="1291" spans="1:9" s="37" customFormat="1" ht="63" customHeight="1">
      <c r="A1291" s="13" t="s">
        <v>30</v>
      </c>
      <c r="B1291" s="14">
        <v>2037069000115</v>
      </c>
      <c r="C1291" s="15" t="s">
        <v>1995</v>
      </c>
      <c r="D1291" s="15" t="s">
        <v>32</v>
      </c>
      <c r="E1291" s="15" t="s">
        <v>33</v>
      </c>
      <c r="F1291" s="13" t="s">
        <v>1996</v>
      </c>
      <c r="G1291" s="16">
        <v>0</v>
      </c>
      <c r="H1291" s="16">
        <v>0</v>
      </c>
      <c r="I1291" s="16">
        <v>31859.5</v>
      </c>
    </row>
    <row r="1292" spans="1:9" s="37" customFormat="1" ht="63" customHeight="1">
      <c r="A1292" s="13" t="s">
        <v>1997</v>
      </c>
      <c r="B1292" s="14">
        <v>5357594000106</v>
      </c>
      <c r="C1292" s="15" t="s">
        <v>1998</v>
      </c>
      <c r="D1292" s="15" t="s">
        <v>32</v>
      </c>
      <c r="E1292" s="15" t="s">
        <v>33</v>
      </c>
      <c r="F1292" s="13" t="s">
        <v>1999</v>
      </c>
      <c r="G1292" s="16">
        <v>0</v>
      </c>
      <c r="H1292" s="16">
        <v>0</v>
      </c>
      <c r="I1292" s="16">
        <v>7172.3</v>
      </c>
    </row>
    <row r="1293" spans="1:9" s="37" customFormat="1" ht="63" customHeight="1">
      <c r="A1293" s="13" t="s">
        <v>2000</v>
      </c>
      <c r="B1293" s="14">
        <v>12450296000121</v>
      </c>
      <c r="C1293" s="15" t="s">
        <v>2001</v>
      </c>
      <c r="D1293" s="15" t="s">
        <v>32</v>
      </c>
      <c r="E1293" s="15" t="s">
        <v>33</v>
      </c>
      <c r="F1293" s="13" t="s">
        <v>2002</v>
      </c>
      <c r="G1293" s="16">
        <v>0</v>
      </c>
      <c r="H1293" s="16">
        <v>0</v>
      </c>
      <c r="I1293" s="16">
        <v>3845.83</v>
      </c>
    </row>
    <row r="1294" spans="1:9" s="37" customFormat="1" ht="63" customHeight="1">
      <c r="A1294" s="13" t="s">
        <v>24</v>
      </c>
      <c r="B1294" s="14">
        <v>3264927000127</v>
      </c>
      <c r="C1294" s="15" t="s">
        <v>2003</v>
      </c>
      <c r="D1294" s="15" t="s">
        <v>13</v>
      </c>
      <c r="E1294" s="15" t="s">
        <v>1982</v>
      </c>
      <c r="F1294" s="13" t="s">
        <v>2004</v>
      </c>
      <c r="G1294" s="16">
        <v>0</v>
      </c>
      <c r="H1294" s="16">
        <v>0</v>
      </c>
      <c r="I1294" s="16">
        <v>19439.18</v>
      </c>
    </row>
    <row r="1295" spans="1:9" s="37" customFormat="1" ht="63" customHeight="1">
      <c r="A1295" s="13" t="s">
        <v>16</v>
      </c>
      <c r="B1295" s="14">
        <v>14402379000170</v>
      </c>
      <c r="C1295" s="15" t="s">
        <v>2005</v>
      </c>
      <c r="D1295" s="15" t="s">
        <v>13</v>
      </c>
      <c r="E1295" s="15" t="s">
        <v>18</v>
      </c>
      <c r="F1295" s="13" t="s">
        <v>2006</v>
      </c>
      <c r="G1295" s="16">
        <v>0</v>
      </c>
      <c r="H1295" s="16">
        <v>0</v>
      </c>
      <c r="I1295" s="16">
        <v>14000</v>
      </c>
    </row>
    <row r="1296" spans="1:9" s="37" customFormat="1" ht="63" customHeight="1">
      <c r="A1296" s="13" t="s">
        <v>76</v>
      </c>
      <c r="B1296" s="14">
        <v>492578000102</v>
      </c>
      <c r="C1296" s="15" t="s">
        <v>2007</v>
      </c>
      <c r="D1296" s="15" t="s">
        <v>32</v>
      </c>
      <c r="E1296" s="15" t="s">
        <v>1979</v>
      </c>
      <c r="F1296" s="13" t="s">
        <v>2008</v>
      </c>
      <c r="G1296" s="16">
        <v>0</v>
      </c>
      <c r="H1296" s="16">
        <v>0</v>
      </c>
      <c r="I1296" s="16">
        <v>3514.32</v>
      </c>
    </row>
    <row r="1297" spans="1:9" s="37" customFormat="1" ht="63" customHeight="1">
      <c r="A1297" s="13" t="s">
        <v>43</v>
      </c>
      <c r="B1297" s="14">
        <v>4407920000180</v>
      </c>
      <c r="C1297" s="15" t="s">
        <v>2009</v>
      </c>
      <c r="D1297" s="15" t="s">
        <v>13</v>
      </c>
      <c r="E1297" s="15" t="s">
        <v>18</v>
      </c>
      <c r="F1297" s="13" t="s">
        <v>2010</v>
      </c>
      <c r="G1297" s="16">
        <v>0</v>
      </c>
      <c r="H1297" s="16">
        <v>0</v>
      </c>
      <c r="I1297" s="16">
        <v>6304.02</v>
      </c>
    </row>
    <row r="1298" spans="1:9" s="37" customFormat="1" ht="63" customHeight="1">
      <c r="A1298" s="13" t="s">
        <v>114</v>
      </c>
      <c r="B1298" s="14">
        <v>9598168000115</v>
      </c>
      <c r="C1298" s="15" t="s">
        <v>2011</v>
      </c>
      <c r="D1298" s="15" t="s">
        <v>32</v>
      </c>
      <c r="E1298" s="15" t="s">
        <v>68</v>
      </c>
      <c r="F1298" s="13" t="s">
        <v>2012</v>
      </c>
      <c r="G1298" s="16">
        <v>0</v>
      </c>
      <c r="H1298" s="16">
        <v>1046.06</v>
      </c>
      <c r="I1298" s="16">
        <v>3322.46</v>
      </c>
    </row>
    <row r="1299" spans="1:9" s="37" customFormat="1" ht="63" customHeight="1">
      <c r="A1299" s="13" t="s">
        <v>474</v>
      </c>
      <c r="B1299" s="14">
        <v>17615848000128</v>
      </c>
      <c r="C1299" s="15" t="s">
        <v>2013</v>
      </c>
      <c r="D1299" s="15" t="s">
        <v>32</v>
      </c>
      <c r="E1299" s="15" t="s">
        <v>68</v>
      </c>
      <c r="F1299" s="13" t="s">
        <v>2014</v>
      </c>
      <c r="G1299" s="16">
        <v>0</v>
      </c>
      <c r="H1299" s="16">
        <v>0</v>
      </c>
      <c r="I1299" s="16">
        <v>1925</v>
      </c>
    </row>
    <row r="1300" spans="1:9" s="37" customFormat="1" ht="63" customHeight="1">
      <c r="A1300" s="13" t="s">
        <v>73</v>
      </c>
      <c r="B1300" s="14">
        <v>28407393215</v>
      </c>
      <c r="C1300" s="15" t="s">
        <v>2015</v>
      </c>
      <c r="D1300" s="15" t="s">
        <v>13</v>
      </c>
      <c r="E1300" s="15" t="s">
        <v>18</v>
      </c>
      <c r="F1300" s="13" t="s">
        <v>2016</v>
      </c>
      <c r="G1300" s="16">
        <v>0</v>
      </c>
      <c r="H1300" s="16">
        <v>0</v>
      </c>
      <c r="I1300" s="16">
        <v>5382.5</v>
      </c>
    </row>
    <row r="1301" spans="1:9" s="37" customFormat="1" ht="63" customHeight="1">
      <c r="A1301" s="13" t="s">
        <v>566</v>
      </c>
      <c r="B1301" s="14">
        <v>14711258000100</v>
      </c>
      <c r="C1301" s="15" t="s">
        <v>2017</v>
      </c>
      <c r="D1301" s="15" t="s">
        <v>32</v>
      </c>
      <c r="E1301" s="15" t="s">
        <v>68</v>
      </c>
      <c r="F1301" s="13" t="s">
        <v>2018</v>
      </c>
      <c r="G1301" s="16">
        <v>0</v>
      </c>
      <c r="H1301" s="16">
        <v>0</v>
      </c>
      <c r="I1301" s="16">
        <v>171.15</v>
      </c>
    </row>
    <row r="1302" spans="1:9" s="41" customFormat="1" ht="63" customHeight="1">
      <c r="A1302" s="13" t="s">
        <v>2019</v>
      </c>
      <c r="B1302" s="14">
        <v>5047556000157</v>
      </c>
      <c r="C1302" s="15" t="s">
        <v>2020</v>
      </c>
      <c r="D1302" s="15" t="s">
        <v>32</v>
      </c>
      <c r="E1302" s="15" t="s">
        <v>68</v>
      </c>
      <c r="F1302" s="13" t="s">
        <v>2021</v>
      </c>
      <c r="G1302" s="16">
        <v>0</v>
      </c>
      <c r="H1302" s="16">
        <v>0</v>
      </c>
      <c r="I1302" s="16">
        <v>2647.05</v>
      </c>
    </row>
    <row r="1303" spans="1:9" s="37" customFormat="1" ht="63" customHeight="1">
      <c r="A1303" s="13" t="s">
        <v>530</v>
      </c>
      <c r="B1303" s="14">
        <v>40432544000147</v>
      </c>
      <c r="C1303" s="15" t="s">
        <v>2022</v>
      </c>
      <c r="D1303" s="15" t="s">
        <v>13</v>
      </c>
      <c r="E1303" s="15" t="s">
        <v>54</v>
      </c>
      <c r="F1303" s="13" t="s">
        <v>2023</v>
      </c>
      <c r="G1303" s="16">
        <v>0</v>
      </c>
      <c r="H1303" s="16">
        <v>0</v>
      </c>
      <c r="I1303" s="16">
        <v>6.35</v>
      </c>
    </row>
    <row r="1304" spans="1:9" s="41" customFormat="1" ht="63" customHeight="1">
      <c r="A1304" s="13" t="s">
        <v>1973</v>
      </c>
      <c r="B1304" s="14">
        <v>23032014000192</v>
      </c>
      <c r="C1304" s="15" t="s">
        <v>2024</v>
      </c>
      <c r="D1304" s="15" t="s">
        <v>32</v>
      </c>
      <c r="E1304" s="15" t="s">
        <v>68</v>
      </c>
      <c r="F1304" s="13" t="s">
        <v>2025</v>
      </c>
      <c r="G1304" s="16">
        <v>0</v>
      </c>
      <c r="H1304" s="16">
        <v>0</v>
      </c>
      <c r="I1304" s="16">
        <v>6911.31</v>
      </c>
    </row>
    <row r="1305" spans="1:9" s="37" customFormat="1" ht="63" customHeight="1">
      <c r="A1305" s="13" t="s">
        <v>2026</v>
      </c>
      <c r="B1305" s="14">
        <v>5555382000133</v>
      </c>
      <c r="C1305" s="15" t="s">
        <v>2027</v>
      </c>
      <c r="D1305" s="15" t="s">
        <v>13</v>
      </c>
      <c r="E1305" s="15" t="s">
        <v>1030</v>
      </c>
      <c r="F1305" s="13" t="s">
        <v>2028</v>
      </c>
      <c r="G1305" s="16">
        <v>0</v>
      </c>
      <c r="H1305" s="16">
        <v>0</v>
      </c>
      <c r="I1305" s="16">
        <v>18000</v>
      </c>
    </row>
    <row r="1306" spans="1:9" s="37" customFormat="1" ht="63" customHeight="1">
      <c r="A1306" s="13" t="s">
        <v>2029</v>
      </c>
      <c r="B1306" s="14">
        <v>8045818000132</v>
      </c>
      <c r="C1306" s="15" t="s">
        <v>2030</v>
      </c>
      <c r="D1306" s="15" t="s">
        <v>32</v>
      </c>
      <c r="E1306" s="15" t="s">
        <v>18</v>
      </c>
      <c r="F1306" s="13" t="s">
        <v>2031</v>
      </c>
      <c r="G1306" s="16">
        <v>0</v>
      </c>
      <c r="H1306" s="16">
        <v>0</v>
      </c>
      <c r="I1306" s="16">
        <v>1303</v>
      </c>
    </row>
    <row r="1307" spans="1:9" s="37" customFormat="1" ht="63" customHeight="1">
      <c r="A1307" s="13" t="s">
        <v>2032</v>
      </c>
      <c r="B1307" s="14">
        <v>18670960000124</v>
      </c>
      <c r="C1307" s="15" t="s">
        <v>2033</v>
      </c>
      <c r="D1307" s="15" t="s">
        <v>32</v>
      </c>
      <c r="E1307" s="15" t="s">
        <v>68</v>
      </c>
      <c r="F1307" s="13" t="s">
        <v>2034</v>
      </c>
      <c r="G1307" s="16">
        <v>0</v>
      </c>
      <c r="H1307" s="16">
        <v>0</v>
      </c>
      <c r="I1307" s="16">
        <v>10000</v>
      </c>
    </row>
    <row r="1308" spans="1:9" s="37" customFormat="1" ht="63" customHeight="1">
      <c r="A1308" s="13" t="s">
        <v>763</v>
      </c>
      <c r="B1308" s="14">
        <v>30865611000163</v>
      </c>
      <c r="C1308" s="15" t="s">
        <v>2035</v>
      </c>
      <c r="D1308" s="15" t="s">
        <v>32</v>
      </c>
      <c r="E1308" s="15" t="s">
        <v>68</v>
      </c>
      <c r="F1308" s="13" t="s">
        <v>2036</v>
      </c>
      <c r="G1308" s="16">
        <v>0</v>
      </c>
      <c r="H1308" s="16">
        <v>0</v>
      </c>
      <c r="I1308" s="16">
        <v>19870</v>
      </c>
    </row>
    <row r="1309" spans="1:9" s="37" customFormat="1" ht="63" customHeight="1">
      <c r="A1309" s="13" t="s">
        <v>2037</v>
      </c>
      <c r="B1309" s="14">
        <v>5262518000117</v>
      </c>
      <c r="C1309" s="15" t="s">
        <v>2038</v>
      </c>
      <c r="D1309" s="15" t="s">
        <v>32</v>
      </c>
      <c r="E1309" s="15" t="s">
        <v>68</v>
      </c>
      <c r="F1309" s="13" t="s">
        <v>2039</v>
      </c>
      <c r="G1309" s="16">
        <v>0</v>
      </c>
      <c r="H1309" s="16">
        <v>0</v>
      </c>
      <c r="I1309" s="16">
        <v>76350</v>
      </c>
    </row>
    <row r="1310" spans="1:9" s="37" customFormat="1" ht="63" customHeight="1">
      <c r="A1310" s="13" t="s">
        <v>566</v>
      </c>
      <c r="B1310" s="14">
        <v>14711258000100</v>
      </c>
      <c r="C1310" s="15" t="s">
        <v>2040</v>
      </c>
      <c r="D1310" s="15" t="s">
        <v>32</v>
      </c>
      <c r="E1310" s="15" t="s">
        <v>68</v>
      </c>
      <c r="F1310" s="13" t="s">
        <v>2041</v>
      </c>
      <c r="G1310" s="16">
        <v>0</v>
      </c>
      <c r="H1310" s="16">
        <v>0</v>
      </c>
      <c r="I1310" s="16">
        <v>146.7</v>
      </c>
    </row>
    <row r="1311" spans="1:9" s="37" customFormat="1" ht="63" customHeight="1">
      <c r="A1311" s="13" t="s">
        <v>2042</v>
      </c>
      <c r="B1311" s="14">
        <v>5216530000195</v>
      </c>
      <c r="C1311" s="15" t="s">
        <v>2043</v>
      </c>
      <c r="D1311" s="15" t="s">
        <v>13</v>
      </c>
      <c r="E1311" s="15" t="s">
        <v>18</v>
      </c>
      <c r="F1311" s="13" t="s">
        <v>2044</v>
      </c>
      <c r="G1311" s="16">
        <v>0</v>
      </c>
      <c r="H1311" s="16">
        <v>0</v>
      </c>
      <c r="I1311" s="16">
        <v>44100</v>
      </c>
    </row>
    <row r="1312" spans="1:9" s="37" customFormat="1" ht="63" customHeight="1">
      <c r="A1312" s="13" t="s">
        <v>117</v>
      </c>
      <c r="B1312" s="14">
        <v>21993683000103</v>
      </c>
      <c r="C1312" s="15" t="s">
        <v>2045</v>
      </c>
      <c r="D1312" s="15" t="s">
        <v>32</v>
      </c>
      <c r="E1312" s="15" t="s">
        <v>68</v>
      </c>
      <c r="F1312" s="13" t="s">
        <v>2046</v>
      </c>
      <c r="G1312" s="16">
        <v>0</v>
      </c>
      <c r="H1312" s="16">
        <v>0</v>
      </c>
      <c r="I1312" s="16">
        <v>74185.69</v>
      </c>
    </row>
    <row r="1313" spans="1:9" s="37" customFormat="1" ht="63" customHeight="1">
      <c r="A1313" s="13" t="s">
        <v>20</v>
      </c>
      <c r="B1313" s="14">
        <v>5828884000190</v>
      </c>
      <c r="C1313" s="15" t="s">
        <v>2047</v>
      </c>
      <c r="D1313" s="15" t="s">
        <v>13</v>
      </c>
      <c r="E1313" s="15" t="s">
        <v>54</v>
      </c>
      <c r="F1313" s="13" t="s">
        <v>2048</v>
      </c>
      <c r="G1313" s="16">
        <v>0</v>
      </c>
      <c r="H1313" s="16">
        <v>0</v>
      </c>
      <c r="I1313" s="16">
        <v>76500</v>
      </c>
    </row>
    <row r="1314" spans="1:9" s="37" customFormat="1" ht="63" customHeight="1">
      <c r="A1314" s="13" t="s">
        <v>2049</v>
      </c>
      <c r="B1314" s="14">
        <v>89237911000140</v>
      </c>
      <c r="C1314" s="15" t="s">
        <v>2050</v>
      </c>
      <c r="D1314" s="15" t="s">
        <v>32</v>
      </c>
      <c r="E1314" s="15" t="s">
        <v>68</v>
      </c>
      <c r="F1314" s="13" t="s">
        <v>2051</v>
      </c>
      <c r="G1314" s="16">
        <v>0</v>
      </c>
      <c r="H1314" s="16">
        <v>0</v>
      </c>
      <c r="I1314" s="16">
        <v>113000</v>
      </c>
    </row>
    <row r="1315" spans="1:9" s="37" customFormat="1" ht="63" customHeight="1">
      <c r="A1315" s="13" t="s">
        <v>1987</v>
      </c>
      <c r="B1315" s="14">
        <v>10602740000151</v>
      </c>
      <c r="C1315" s="15" t="s">
        <v>2052</v>
      </c>
      <c r="D1315" s="15" t="s">
        <v>13</v>
      </c>
      <c r="E1315" s="15" t="s">
        <v>54</v>
      </c>
      <c r="F1315" s="13" t="s">
        <v>2053</v>
      </c>
      <c r="G1315" s="16">
        <v>0</v>
      </c>
      <c r="H1315" s="16">
        <v>0</v>
      </c>
      <c r="I1315" s="16">
        <v>2933.33</v>
      </c>
    </row>
    <row r="1316" spans="1:9" s="37" customFormat="1" ht="63" customHeight="1">
      <c r="A1316" s="13" t="s">
        <v>2054</v>
      </c>
      <c r="B1316" s="14">
        <v>31047826000130</v>
      </c>
      <c r="C1316" s="43" t="s">
        <v>2055</v>
      </c>
      <c r="D1316" s="15" t="s">
        <v>32</v>
      </c>
      <c r="E1316" s="15" t="s">
        <v>68</v>
      </c>
      <c r="F1316" s="13" t="s">
        <v>2056</v>
      </c>
      <c r="G1316" s="16">
        <v>0</v>
      </c>
      <c r="H1316" s="16">
        <v>0</v>
      </c>
      <c r="I1316" s="16">
        <v>2499</v>
      </c>
    </row>
    <row r="1317" spans="1:9" s="37" customFormat="1" ht="63" customHeight="1">
      <c r="A1317" s="13" t="s">
        <v>2054</v>
      </c>
      <c r="B1317" s="14">
        <v>31047826000130</v>
      </c>
      <c r="C1317" s="43" t="s">
        <v>2057</v>
      </c>
      <c r="D1317" s="15" t="s">
        <v>32</v>
      </c>
      <c r="E1317" s="15" t="s">
        <v>68</v>
      </c>
      <c r="F1317" s="13" t="s">
        <v>2058</v>
      </c>
      <c r="G1317" s="16">
        <v>0</v>
      </c>
      <c r="H1317" s="16">
        <v>0</v>
      </c>
      <c r="I1317" s="16">
        <v>4998</v>
      </c>
    </row>
    <row r="1318" spans="1:9" s="37" customFormat="1" ht="63" customHeight="1">
      <c r="A1318" s="13" t="s">
        <v>1178</v>
      </c>
      <c r="B1318" s="14">
        <v>5730820000152</v>
      </c>
      <c r="C1318" s="43" t="s">
        <v>2059</v>
      </c>
      <c r="D1318" s="15" t="s">
        <v>32</v>
      </c>
      <c r="E1318" s="15" t="s">
        <v>68</v>
      </c>
      <c r="F1318" s="13" t="s">
        <v>2060</v>
      </c>
      <c r="G1318" s="16">
        <v>0</v>
      </c>
      <c r="H1318" s="16">
        <v>0</v>
      </c>
      <c r="I1318" s="16">
        <v>3642.48</v>
      </c>
    </row>
    <row r="1319" spans="1:9" s="37" customFormat="1" ht="63" customHeight="1">
      <c r="A1319" s="13" t="s">
        <v>2061</v>
      </c>
      <c r="B1319" s="14">
        <v>14711258000100</v>
      </c>
      <c r="C1319" s="15" t="s">
        <v>2062</v>
      </c>
      <c r="D1319" s="15" t="s">
        <v>32</v>
      </c>
      <c r="E1319" s="15" t="s">
        <v>68</v>
      </c>
      <c r="F1319" s="13" t="s">
        <v>2063</v>
      </c>
      <c r="G1319" s="16">
        <v>0</v>
      </c>
      <c r="H1319" s="16">
        <v>0</v>
      </c>
      <c r="I1319" s="16">
        <v>122.25</v>
      </c>
    </row>
    <row r="1320" spans="1:9" s="37" customFormat="1" ht="63" customHeight="1">
      <c r="A1320" s="13" t="s">
        <v>2064</v>
      </c>
      <c r="B1320" s="14">
        <v>7766048000154</v>
      </c>
      <c r="C1320" s="43" t="s">
        <v>2065</v>
      </c>
      <c r="D1320" s="15" t="s">
        <v>32</v>
      </c>
      <c r="E1320" s="15" t="s">
        <v>68</v>
      </c>
      <c r="F1320" s="13" t="s">
        <v>2066</v>
      </c>
      <c r="G1320" s="16">
        <v>0</v>
      </c>
      <c r="H1320" s="16">
        <v>0</v>
      </c>
      <c r="I1320" s="16">
        <v>100090.83</v>
      </c>
    </row>
    <row r="1321" spans="1:9" s="37" customFormat="1" ht="63" customHeight="1">
      <c r="A1321" s="13" t="s">
        <v>2067</v>
      </c>
      <c r="B1321" s="14">
        <v>16888205000195</v>
      </c>
      <c r="C1321" s="15" t="s">
        <v>2068</v>
      </c>
      <c r="D1321" s="15" t="s">
        <v>32</v>
      </c>
      <c r="E1321" s="15" t="s">
        <v>68</v>
      </c>
      <c r="F1321" s="13" t="s">
        <v>2069</v>
      </c>
      <c r="G1321" s="16">
        <v>0</v>
      </c>
      <c r="H1321" s="16">
        <v>0</v>
      </c>
      <c r="I1321" s="16">
        <v>25497.84</v>
      </c>
    </row>
    <row r="1322" spans="1:9" s="37" customFormat="1" ht="63" customHeight="1">
      <c r="A1322" s="13" t="s">
        <v>2070</v>
      </c>
      <c r="B1322" s="14">
        <v>3072191000195</v>
      </c>
      <c r="C1322" s="15" t="s">
        <v>2071</v>
      </c>
      <c r="D1322" s="15" t="s">
        <v>32</v>
      </c>
      <c r="E1322" s="15" t="s">
        <v>18</v>
      </c>
      <c r="F1322" s="13" t="s">
        <v>2072</v>
      </c>
      <c r="G1322" s="16">
        <v>0</v>
      </c>
      <c r="H1322" s="16">
        <v>0</v>
      </c>
      <c r="I1322" s="16">
        <v>16800</v>
      </c>
    </row>
    <row r="1323" spans="1:9" s="37" customFormat="1" ht="63" customHeight="1">
      <c r="A1323" s="13" t="s">
        <v>2064</v>
      </c>
      <c r="B1323" s="14">
        <v>7766048000154</v>
      </c>
      <c r="C1323" s="15" t="s">
        <v>2073</v>
      </c>
      <c r="D1323" s="15" t="s">
        <v>32</v>
      </c>
      <c r="E1323" s="15" t="s">
        <v>68</v>
      </c>
      <c r="F1323" s="13" t="s">
        <v>2074</v>
      </c>
      <c r="G1323" s="16">
        <v>0</v>
      </c>
      <c r="H1323" s="16">
        <v>0</v>
      </c>
      <c r="I1323" s="16">
        <v>2042.67</v>
      </c>
    </row>
    <row r="1324" spans="1:9" s="37" customFormat="1" ht="63" customHeight="1">
      <c r="A1324" s="13" t="s">
        <v>2075</v>
      </c>
      <c r="B1324" s="14">
        <v>13014296000141</v>
      </c>
      <c r="C1324" s="43" t="s">
        <v>2076</v>
      </c>
      <c r="D1324" s="15" t="s">
        <v>32</v>
      </c>
      <c r="E1324" s="15" t="s">
        <v>68</v>
      </c>
      <c r="F1324" s="13" t="s">
        <v>2077</v>
      </c>
      <c r="G1324" s="16">
        <v>0</v>
      </c>
      <c r="H1324" s="16">
        <v>0</v>
      </c>
      <c r="I1324" s="16">
        <v>7140</v>
      </c>
    </row>
    <row r="1325" spans="1:9" s="37" customFormat="1" ht="63" customHeight="1">
      <c r="A1325" s="13" t="s">
        <v>58</v>
      </c>
      <c r="B1325" s="14">
        <v>7783832000170</v>
      </c>
      <c r="C1325" s="43" t="s">
        <v>2078</v>
      </c>
      <c r="D1325" s="15" t="s">
        <v>13</v>
      </c>
      <c r="E1325" s="15" t="s">
        <v>54</v>
      </c>
      <c r="F1325" s="13" t="s">
        <v>2079</v>
      </c>
      <c r="G1325" s="16">
        <v>0</v>
      </c>
      <c r="H1325" s="16">
        <v>0</v>
      </c>
      <c r="I1325" s="16">
        <v>38912.71</v>
      </c>
    </row>
    <row r="1326" spans="1:9" s="37" customFormat="1" ht="63" customHeight="1">
      <c r="A1326" s="13" t="s">
        <v>2080</v>
      </c>
      <c r="B1326" s="14">
        <v>4646337000121</v>
      </c>
      <c r="C1326" s="15" t="s">
        <v>2081</v>
      </c>
      <c r="D1326" s="15" t="s">
        <v>32</v>
      </c>
      <c r="E1326" s="15" t="s">
        <v>18</v>
      </c>
      <c r="F1326" s="13" t="s">
        <v>2082</v>
      </c>
      <c r="G1326" s="16">
        <v>0</v>
      </c>
      <c r="H1326" s="16">
        <v>0</v>
      </c>
      <c r="I1326" s="16">
        <v>980</v>
      </c>
    </row>
    <row r="1327" spans="1:9" s="37" customFormat="1" ht="63" customHeight="1">
      <c r="A1327" s="13" t="s">
        <v>58</v>
      </c>
      <c r="B1327" s="14">
        <v>7783832000170</v>
      </c>
      <c r="C1327" s="44" t="s">
        <v>2083</v>
      </c>
      <c r="D1327" s="15" t="s">
        <v>13</v>
      </c>
      <c r="E1327" s="15" t="s">
        <v>54</v>
      </c>
      <c r="F1327" s="13" t="s">
        <v>2084</v>
      </c>
      <c r="G1327" s="16">
        <v>0</v>
      </c>
      <c r="H1327" s="16">
        <v>0</v>
      </c>
      <c r="I1327" s="16">
        <v>161086.07</v>
      </c>
    </row>
    <row r="1328" spans="1:9" s="37" customFormat="1" ht="63" customHeight="1">
      <c r="A1328" s="13" t="s">
        <v>2085</v>
      </c>
      <c r="B1328" s="14">
        <v>17615848000128</v>
      </c>
      <c r="C1328" s="15" t="s">
        <v>2086</v>
      </c>
      <c r="D1328" s="15" t="s">
        <v>32</v>
      </c>
      <c r="E1328" s="15" t="s">
        <v>68</v>
      </c>
      <c r="F1328" s="13" t="s">
        <v>2087</v>
      </c>
      <c r="G1328" s="16">
        <v>0</v>
      </c>
      <c r="H1328" s="16">
        <v>0</v>
      </c>
      <c r="I1328" s="16">
        <v>90</v>
      </c>
    </row>
    <row r="1329" spans="1:9" s="37" customFormat="1" ht="63" customHeight="1">
      <c r="A1329" s="13" t="s">
        <v>2088</v>
      </c>
      <c r="B1329" s="14">
        <v>14756414000150</v>
      </c>
      <c r="C1329" s="15" t="s">
        <v>2089</v>
      </c>
      <c r="D1329" s="15" t="s">
        <v>32</v>
      </c>
      <c r="E1329" s="15" t="s">
        <v>68</v>
      </c>
      <c r="F1329" s="13" t="s">
        <v>2090</v>
      </c>
      <c r="G1329" s="16">
        <v>0</v>
      </c>
      <c r="H1329" s="16">
        <v>0</v>
      </c>
      <c r="I1329" s="16">
        <v>239.18</v>
      </c>
    </row>
    <row r="1330" spans="1:9" s="37" customFormat="1" ht="63" customHeight="1">
      <c r="A1330" s="13" t="s">
        <v>2080</v>
      </c>
      <c r="B1330" s="14">
        <v>4646337000121</v>
      </c>
      <c r="C1330" s="15" t="s">
        <v>2091</v>
      </c>
      <c r="D1330" s="15" t="s">
        <v>32</v>
      </c>
      <c r="E1330" s="15" t="s">
        <v>2092</v>
      </c>
      <c r="F1330" s="13" t="s">
        <v>2093</v>
      </c>
      <c r="G1330" s="16">
        <v>0</v>
      </c>
      <c r="H1330" s="16">
        <v>0</v>
      </c>
      <c r="I1330" s="16">
        <v>2280</v>
      </c>
    </row>
    <row r="1331" spans="1:9" s="37" customFormat="1" ht="63" customHeight="1">
      <c r="A1331" s="13" t="s">
        <v>120</v>
      </c>
      <c r="B1331" s="14">
        <v>3146650215</v>
      </c>
      <c r="C1331" s="15" t="s">
        <v>2094</v>
      </c>
      <c r="D1331" s="15" t="s">
        <v>13</v>
      </c>
      <c r="E1331" s="15" t="s">
        <v>18</v>
      </c>
      <c r="F1331" s="13" t="s">
        <v>2095</v>
      </c>
      <c r="G1331" s="16">
        <v>0</v>
      </c>
      <c r="H1331" s="16">
        <v>0</v>
      </c>
      <c r="I1331" s="16">
        <v>7000</v>
      </c>
    </row>
    <row r="1332" spans="1:9" s="42" customFormat="1" ht="63" customHeight="1">
      <c r="A1332" s="13" t="s">
        <v>2096</v>
      </c>
      <c r="B1332" s="14">
        <v>23318893000113</v>
      </c>
      <c r="C1332" s="15" t="s">
        <v>2097</v>
      </c>
      <c r="D1332" s="15" t="s">
        <v>32</v>
      </c>
      <c r="E1332" s="15" t="s">
        <v>18</v>
      </c>
      <c r="F1332" s="13" t="s">
        <v>2098</v>
      </c>
      <c r="G1332" s="16">
        <v>0</v>
      </c>
      <c r="H1332" s="16">
        <v>0</v>
      </c>
      <c r="I1332" s="16">
        <v>90</v>
      </c>
    </row>
    <row r="1333" spans="1:9" s="37" customFormat="1" ht="63" customHeight="1">
      <c r="A1333" s="13" t="s">
        <v>2099</v>
      </c>
      <c r="B1333" s="14">
        <v>5206385000404</v>
      </c>
      <c r="C1333" s="15" t="s">
        <v>2100</v>
      </c>
      <c r="D1333" s="15" t="s">
        <v>13</v>
      </c>
      <c r="E1333" s="15" t="s">
        <v>54</v>
      </c>
      <c r="F1333" s="13" t="s">
        <v>2101</v>
      </c>
      <c r="G1333" s="16">
        <v>0</v>
      </c>
      <c r="H1333" s="16">
        <v>0</v>
      </c>
      <c r="I1333" s="16">
        <v>1902.12</v>
      </c>
    </row>
    <row r="1334" spans="1:9" s="37" customFormat="1" ht="63" customHeight="1">
      <c r="A1334" s="13" t="s">
        <v>2102</v>
      </c>
      <c r="B1334" s="14">
        <v>7347607000191</v>
      </c>
      <c r="C1334" s="15" t="s">
        <v>2103</v>
      </c>
      <c r="D1334" s="15" t="s">
        <v>32</v>
      </c>
      <c r="E1334" s="15" t="s">
        <v>68</v>
      </c>
      <c r="F1334" s="13" t="s">
        <v>2104</v>
      </c>
      <c r="G1334" s="16">
        <v>0</v>
      </c>
      <c r="H1334" s="16">
        <v>0</v>
      </c>
      <c r="I1334" s="16">
        <v>187.18</v>
      </c>
    </row>
    <row r="1335" spans="1:9" s="41" customFormat="1" ht="63" customHeight="1">
      <c r="A1335" s="13" t="s">
        <v>2105</v>
      </c>
      <c r="B1335" s="14">
        <v>29023342000109</v>
      </c>
      <c r="C1335" s="15" t="s">
        <v>2106</v>
      </c>
      <c r="D1335" s="15" t="s">
        <v>32</v>
      </c>
      <c r="E1335" s="15" t="s">
        <v>68</v>
      </c>
      <c r="F1335" s="13" t="s">
        <v>2107</v>
      </c>
      <c r="G1335" s="16">
        <v>0</v>
      </c>
      <c r="H1335" s="16">
        <v>0</v>
      </c>
      <c r="I1335" s="16">
        <v>8994</v>
      </c>
    </row>
    <row r="1336" spans="1:9" s="37" customFormat="1" ht="63" customHeight="1">
      <c r="A1336" s="13" t="s">
        <v>2102</v>
      </c>
      <c r="B1336" s="14">
        <v>7347607000191</v>
      </c>
      <c r="C1336" s="15" t="s">
        <v>2108</v>
      </c>
      <c r="D1336" s="15" t="s">
        <v>32</v>
      </c>
      <c r="E1336" s="15" t="s">
        <v>68</v>
      </c>
      <c r="F1336" s="13" t="s">
        <v>2109</v>
      </c>
      <c r="G1336" s="16">
        <v>0</v>
      </c>
      <c r="H1336" s="16">
        <v>0</v>
      </c>
      <c r="I1336" s="16">
        <v>1410</v>
      </c>
    </row>
    <row r="1337" spans="1:9" s="37" customFormat="1" ht="63" customHeight="1">
      <c r="A1337" s="13" t="s">
        <v>2110</v>
      </c>
      <c r="B1337" s="14">
        <v>4547497000113</v>
      </c>
      <c r="C1337" s="15" t="s">
        <v>2111</v>
      </c>
      <c r="D1337" s="15" t="s">
        <v>32</v>
      </c>
      <c r="E1337" s="15" t="s">
        <v>68</v>
      </c>
      <c r="F1337" s="13" t="s">
        <v>2112</v>
      </c>
      <c r="G1337" s="16">
        <v>0</v>
      </c>
      <c r="H1337" s="16">
        <v>0</v>
      </c>
      <c r="I1337" s="16">
        <v>1514.5</v>
      </c>
    </row>
    <row r="1338" spans="1:9" s="37" customFormat="1" ht="63" customHeight="1">
      <c r="A1338" s="13" t="s">
        <v>2113</v>
      </c>
      <c r="B1338" s="14">
        <v>23012404000109</v>
      </c>
      <c r="C1338" s="15" t="s">
        <v>2111</v>
      </c>
      <c r="D1338" s="15" t="s">
        <v>32</v>
      </c>
      <c r="E1338" s="15" t="s">
        <v>68</v>
      </c>
      <c r="F1338" s="13" t="s">
        <v>2114</v>
      </c>
      <c r="G1338" s="16">
        <v>0</v>
      </c>
      <c r="H1338" s="16">
        <v>0</v>
      </c>
      <c r="I1338" s="16">
        <v>4005.3</v>
      </c>
    </row>
    <row r="1339" spans="1:9" s="37" customFormat="1" ht="63" customHeight="1">
      <c r="A1339" s="13" t="s">
        <v>2115</v>
      </c>
      <c r="B1339" s="14">
        <v>3056608000126</v>
      </c>
      <c r="C1339" s="15" t="s">
        <v>2111</v>
      </c>
      <c r="D1339" s="15" t="s">
        <v>32</v>
      </c>
      <c r="E1339" s="15" t="s">
        <v>68</v>
      </c>
      <c r="F1339" s="13" t="s">
        <v>2116</v>
      </c>
      <c r="G1339" s="16">
        <v>0</v>
      </c>
      <c r="H1339" s="16">
        <v>0</v>
      </c>
      <c r="I1339" s="16">
        <v>1705.9</v>
      </c>
    </row>
    <row r="1340" spans="1:9" s="37" customFormat="1" ht="63" customHeight="1">
      <c r="A1340" s="13" t="s">
        <v>560</v>
      </c>
      <c r="B1340" s="14">
        <v>10855056000181</v>
      </c>
      <c r="C1340" s="15" t="s">
        <v>2117</v>
      </c>
      <c r="D1340" s="15" t="s">
        <v>32</v>
      </c>
      <c r="E1340" s="15" t="s">
        <v>68</v>
      </c>
      <c r="F1340" s="13" t="s">
        <v>2118</v>
      </c>
      <c r="G1340" s="16">
        <v>0</v>
      </c>
      <c r="H1340" s="16">
        <v>0</v>
      </c>
      <c r="I1340" s="16">
        <v>433.7</v>
      </c>
    </row>
    <row r="1341" spans="1:9" s="37" customFormat="1" ht="63" customHeight="1">
      <c r="A1341" s="13" t="s">
        <v>2075</v>
      </c>
      <c r="B1341" s="14">
        <v>13014296000141</v>
      </c>
      <c r="C1341" s="15" t="s">
        <v>2119</v>
      </c>
      <c r="D1341" s="15" t="s">
        <v>32</v>
      </c>
      <c r="E1341" s="15" t="s">
        <v>68</v>
      </c>
      <c r="F1341" s="13" t="s">
        <v>2120</v>
      </c>
      <c r="G1341" s="16">
        <v>0</v>
      </c>
      <c r="H1341" s="16">
        <v>0</v>
      </c>
      <c r="I1341" s="16">
        <v>3432</v>
      </c>
    </row>
    <row r="1342" spans="1:9" s="37" customFormat="1" ht="63" customHeight="1">
      <c r="A1342" s="13" t="s">
        <v>2085</v>
      </c>
      <c r="B1342" s="14">
        <v>17615848000128</v>
      </c>
      <c r="C1342" s="15" t="s">
        <v>2121</v>
      </c>
      <c r="D1342" s="15" t="s">
        <v>32</v>
      </c>
      <c r="E1342" s="15" t="s">
        <v>68</v>
      </c>
      <c r="F1342" s="13" t="s">
        <v>2122</v>
      </c>
      <c r="G1342" s="16">
        <v>0</v>
      </c>
      <c r="H1342" s="16">
        <v>0</v>
      </c>
      <c r="I1342" s="16">
        <v>777</v>
      </c>
    </row>
    <row r="1343" spans="1:9" s="37" customFormat="1" ht="63" customHeight="1">
      <c r="A1343" s="13" t="s">
        <v>43</v>
      </c>
      <c r="B1343" s="14">
        <v>4407920000180</v>
      </c>
      <c r="C1343" s="15" t="s">
        <v>2123</v>
      </c>
      <c r="D1343" s="15" t="s">
        <v>13</v>
      </c>
      <c r="E1343" s="15" t="s">
        <v>18</v>
      </c>
      <c r="F1343" s="13" t="s">
        <v>2124</v>
      </c>
      <c r="G1343" s="16">
        <v>0</v>
      </c>
      <c r="H1343" s="16">
        <v>0</v>
      </c>
      <c r="I1343" s="16">
        <v>5063.3</v>
      </c>
    </row>
    <row r="1344" spans="1:9" s="37" customFormat="1" ht="63" customHeight="1">
      <c r="A1344" s="13" t="s">
        <v>43</v>
      </c>
      <c r="B1344" s="14">
        <v>4407920000180</v>
      </c>
      <c r="C1344" s="15" t="s">
        <v>2123</v>
      </c>
      <c r="D1344" s="15" t="s">
        <v>13</v>
      </c>
      <c r="E1344" s="15" t="s">
        <v>18</v>
      </c>
      <c r="F1344" s="13" t="s">
        <v>2125</v>
      </c>
      <c r="G1344" s="16">
        <v>0</v>
      </c>
      <c r="H1344" s="16">
        <v>0</v>
      </c>
      <c r="I1344" s="16">
        <v>5917.08</v>
      </c>
    </row>
    <row r="1345" spans="1:9" s="37" customFormat="1" ht="63" customHeight="1">
      <c r="A1345" s="13" t="s">
        <v>2102</v>
      </c>
      <c r="B1345" s="14">
        <v>7347607000191</v>
      </c>
      <c r="C1345" s="15" t="s">
        <v>2126</v>
      </c>
      <c r="D1345" s="15" t="s">
        <v>32</v>
      </c>
      <c r="E1345" s="15" t="s">
        <v>68</v>
      </c>
      <c r="F1345" s="13" t="s">
        <v>2127</v>
      </c>
      <c r="G1345" s="16">
        <v>0</v>
      </c>
      <c r="H1345" s="16">
        <v>0</v>
      </c>
      <c r="I1345" s="16">
        <v>9400</v>
      </c>
    </row>
    <row r="1346" spans="1:9" s="37" customFormat="1" ht="63" customHeight="1">
      <c r="A1346" s="13" t="s">
        <v>2128</v>
      </c>
      <c r="B1346" s="14">
        <v>22224520000110</v>
      </c>
      <c r="C1346" s="15" t="s">
        <v>2129</v>
      </c>
      <c r="D1346" s="15" t="s">
        <v>32</v>
      </c>
      <c r="E1346" s="15" t="s">
        <v>18</v>
      </c>
      <c r="F1346" s="13" t="s">
        <v>2130</v>
      </c>
      <c r="G1346" s="16">
        <v>0</v>
      </c>
      <c r="H1346" s="16">
        <v>0</v>
      </c>
      <c r="I1346" s="16">
        <v>16000</v>
      </c>
    </row>
    <row r="1347" spans="1:9" s="37" customFormat="1" ht="63" customHeight="1">
      <c r="A1347" s="13" t="s">
        <v>303</v>
      </c>
      <c r="B1347" s="14">
        <v>4322541000197</v>
      </c>
      <c r="C1347" s="15" t="s">
        <v>2131</v>
      </c>
      <c r="D1347" s="15" t="s">
        <v>13</v>
      </c>
      <c r="E1347" s="15" t="s">
        <v>54</v>
      </c>
      <c r="F1347" s="13" t="s">
        <v>2132</v>
      </c>
      <c r="G1347" s="16">
        <v>0</v>
      </c>
      <c r="H1347" s="16">
        <v>0</v>
      </c>
      <c r="I1347" s="16">
        <v>640.6</v>
      </c>
    </row>
    <row r="1348" spans="1:9" s="37" customFormat="1" ht="63" customHeight="1">
      <c r="A1348" s="13" t="s">
        <v>95</v>
      </c>
      <c r="B1348" s="14">
        <v>34028316000375</v>
      </c>
      <c r="C1348" s="15" t="s">
        <v>2133</v>
      </c>
      <c r="D1348" s="15" t="s">
        <v>13</v>
      </c>
      <c r="E1348" s="15" t="s">
        <v>54</v>
      </c>
      <c r="F1348" s="13" t="s">
        <v>2134</v>
      </c>
      <c r="G1348" s="16">
        <v>0</v>
      </c>
      <c r="H1348" s="16">
        <v>2028.56</v>
      </c>
      <c r="I1348" s="16">
        <v>5978.03</v>
      </c>
    </row>
    <row r="1349" spans="1:9" s="37" customFormat="1" ht="63" customHeight="1">
      <c r="A1349" s="13" t="s">
        <v>2135</v>
      </c>
      <c r="B1349" s="14">
        <v>7037893000199</v>
      </c>
      <c r="C1349" s="15" t="s">
        <v>2136</v>
      </c>
      <c r="D1349" s="15" t="s">
        <v>32</v>
      </c>
      <c r="E1349" s="15" t="s">
        <v>18</v>
      </c>
      <c r="F1349" s="13" t="s">
        <v>2137</v>
      </c>
      <c r="G1349" s="16">
        <v>0</v>
      </c>
      <c r="H1349" s="16">
        <v>0</v>
      </c>
      <c r="I1349" s="16">
        <v>1774</v>
      </c>
    </row>
    <row r="1350" spans="1:9" s="37" customFormat="1" ht="63" customHeight="1">
      <c r="A1350" s="13" t="s">
        <v>2138</v>
      </c>
      <c r="B1350" s="14">
        <v>7986747000100</v>
      </c>
      <c r="C1350" s="15" t="s">
        <v>2139</v>
      </c>
      <c r="D1350" s="15" t="s">
        <v>32</v>
      </c>
      <c r="E1350" s="15" t="s">
        <v>68</v>
      </c>
      <c r="F1350" s="13" t="s">
        <v>2140</v>
      </c>
      <c r="G1350" s="16">
        <v>0</v>
      </c>
      <c r="H1350" s="16">
        <v>0</v>
      </c>
      <c r="I1350" s="16">
        <v>15200</v>
      </c>
    </row>
    <row r="1351" spans="1:9" s="37" customFormat="1" ht="63" customHeight="1">
      <c r="A1351" s="13" t="s">
        <v>2141</v>
      </c>
      <c r="B1351" s="14">
        <v>14756414000150</v>
      </c>
      <c r="C1351" s="15" t="s">
        <v>2142</v>
      </c>
      <c r="D1351" s="15" t="s">
        <v>32</v>
      </c>
      <c r="E1351" s="15" t="s">
        <v>68</v>
      </c>
      <c r="F1351" s="13" t="s">
        <v>2143</v>
      </c>
      <c r="G1351" s="16">
        <v>0</v>
      </c>
      <c r="H1351" s="16">
        <v>0</v>
      </c>
      <c r="I1351" s="16">
        <v>119.59</v>
      </c>
    </row>
    <row r="1352" spans="1:9" s="37" customFormat="1" ht="63" customHeight="1">
      <c r="A1352" s="13" t="s">
        <v>30</v>
      </c>
      <c r="B1352" s="14">
        <v>2037069000115</v>
      </c>
      <c r="C1352" s="15" t="s">
        <v>2144</v>
      </c>
      <c r="D1352" s="15" t="s">
        <v>13</v>
      </c>
      <c r="E1352" s="15" t="s">
        <v>54</v>
      </c>
      <c r="F1352" s="13" t="s">
        <v>2145</v>
      </c>
      <c r="G1352" s="16">
        <v>0</v>
      </c>
      <c r="H1352" s="16">
        <v>0</v>
      </c>
      <c r="I1352" s="16">
        <v>2158.9</v>
      </c>
    </row>
    <row r="1353" spans="1:9" s="37" customFormat="1" ht="63" customHeight="1">
      <c r="A1353" s="13" t="s">
        <v>2138</v>
      </c>
      <c r="B1353" s="14">
        <v>7986747000100</v>
      </c>
      <c r="C1353" s="15" t="s">
        <v>2146</v>
      </c>
      <c r="D1353" s="15" t="s">
        <v>32</v>
      </c>
      <c r="E1353" s="15" t="s">
        <v>68</v>
      </c>
      <c r="F1353" s="13" t="s">
        <v>2147</v>
      </c>
      <c r="G1353" s="16">
        <v>0</v>
      </c>
      <c r="H1353" s="16">
        <v>0</v>
      </c>
      <c r="I1353" s="16">
        <v>3800</v>
      </c>
    </row>
    <row r="1354" spans="1:9" s="37" customFormat="1" ht="63" customHeight="1">
      <c r="A1354" s="13" t="s">
        <v>2085</v>
      </c>
      <c r="B1354" s="14">
        <v>17615848000128</v>
      </c>
      <c r="C1354" s="15" t="s">
        <v>2148</v>
      </c>
      <c r="D1354" s="15" t="s">
        <v>32</v>
      </c>
      <c r="E1354" s="15" t="s">
        <v>68</v>
      </c>
      <c r="F1354" s="13" t="s">
        <v>2149</v>
      </c>
      <c r="G1354" s="16">
        <v>0</v>
      </c>
      <c r="H1354" s="16">
        <v>0</v>
      </c>
      <c r="I1354" s="16">
        <v>180</v>
      </c>
    </row>
    <row r="1355" spans="1:9" s="37" customFormat="1" ht="63" customHeight="1">
      <c r="A1355" s="13" t="s">
        <v>2150</v>
      </c>
      <c r="B1355" s="14">
        <v>10855056000181</v>
      </c>
      <c r="C1355" s="15" t="s">
        <v>2151</v>
      </c>
      <c r="D1355" s="15" t="s">
        <v>32</v>
      </c>
      <c r="E1355" s="15" t="s">
        <v>68</v>
      </c>
      <c r="F1355" s="13" t="s">
        <v>2152</v>
      </c>
      <c r="G1355" s="16">
        <v>0</v>
      </c>
      <c r="H1355" s="16">
        <v>0</v>
      </c>
      <c r="I1355" s="16">
        <v>1301.1</v>
      </c>
    </row>
    <row r="1356" spans="1:9" s="37" customFormat="1" ht="63" customHeight="1">
      <c r="A1356" s="13" t="s">
        <v>2153</v>
      </c>
      <c r="B1356" s="14">
        <v>22891456000121</v>
      </c>
      <c r="C1356" s="15" t="s">
        <v>2154</v>
      </c>
      <c r="D1356" s="15" t="s">
        <v>32</v>
      </c>
      <c r="E1356" s="15" t="s">
        <v>68</v>
      </c>
      <c r="F1356" s="13" t="s">
        <v>2155</v>
      </c>
      <c r="G1356" s="16">
        <v>0</v>
      </c>
      <c r="H1356" s="16">
        <v>0</v>
      </c>
      <c r="I1356" s="16">
        <v>806.19</v>
      </c>
    </row>
    <row r="1357" spans="1:9" s="37" customFormat="1" ht="63" customHeight="1">
      <c r="A1357" s="13" t="s">
        <v>2156</v>
      </c>
      <c r="B1357" s="14">
        <v>81243735001977</v>
      </c>
      <c r="C1357" s="15" t="s">
        <v>2157</v>
      </c>
      <c r="D1357" s="15" t="s">
        <v>32</v>
      </c>
      <c r="E1357" s="15" t="s">
        <v>68</v>
      </c>
      <c r="F1357" s="13" t="s">
        <v>2158</v>
      </c>
      <c r="G1357" s="16">
        <v>0</v>
      </c>
      <c r="H1357" s="16">
        <v>0</v>
      </c>
      <c r="I1357" s="16">
        <v>629600</v>
      </c>
    </row>
    <row r="1358" spans="1:9" s="37" customFormat="1" ht="63" customHeight="1">
      <c r="A1358" s="13" t="s">
        <v>2156</v>
      </c>
      <c r="B1358" s="14">
        <v>81243735001977</v>
      </c>
      <c r="C1358" s="15" t="s">
        <v>2459</v>
      </c>
      <c r="D1358" s="15" t="s">
        <v>32</v>
      </c>
      <c r="E1358" s="15" t="s">
        <v>68</v>
      </c>
      <c r="F1358" s="13" t="s">
        <v>2159</v>
      </c>
      <c r="G1358" s="16">
        <v>0</v>
      </c>
      <c r="H1358" s="16">
        <v>0</v>
      </c>
      <c r="I1358" s="16">
        <v>278000</v>
      </c>
    </row>
    <row r="1359" spans="1:9" s="37" customFormat="1" ht="63" customHeight="1">
      <c r="A1359" s="13" t="s">
        <v>886</v>
      </c>
      <c r="B1359" s="14">
        <v>6536588000189</v>
      </c>
      <c r="C1359" s="15" t="s">
        <v>2160</v>
      </c>
      <c r="D1359" s="15" t="s">
        <v>32</v>
      </c>
      <c r="E1359" s="15" t="s">
        <v>18</v>
      </c>
      <c r="F1359" s="13" t="s">
        <v>2161</v>
      </c>
      <c r="G1359" s="16">
        <v>0</v>
      </c>
      <c r="H1359" s="16">
        <v>0</v>
      </c>
      <c r="I1359" s="16">
        <v>990</v>
      </c>
    </row>
    <row r="1360" spans="1:9" s="37" customFormat="1" ht="63" customHeight="1">
      <c r="A1360" s="13" t="s">
        <v>92</v>
      </c>
      <c r="B1360" s="14">
        <v>5047556000157</v>
      </c>
      <c r="C1360" s="15" t="s">
        <v>2162</v>
      </c>
      <c r="D1360" s="15" t="s">
        <v>32</v>
      </c>
      <c r="E1360" s="15" t="s">
        <v>68</v>
      </c>
      <c r="F1360" s="13" t="s">
        <v>2163</v>
      </c>
      <c r="G1360" s="16">
        <v>0</v>
      </c>
      <c r="H1360" s="16">
        <v>0</v>
      </c>
      <c r="I1360" s="16">
        <v>917.65</v>
      </c>
    </row>
    <row r="1361" spans="1:9" s="37" customFormat="1" ht="63" customHeight="1">
      <c r="A1361" s="13" t="s">
        <v>2085</v>
      </c>
      <c r="B1361" s="14">
        <v>17615848000128</v>
      </c>
      <c r="C1361" s="15" t="s">
        <v>2164</v>
      </c>
      <c r="D1361" s="15" t="s">
        <v>32</v>
      </c>
      <c r="E1361" s="15" t="s">
        <v>68</v>
      </c>
      <c r="F1361" s="13" t="s">
        <v>2165</v>
      </c>
      <c r="G1361" s="16">
        <v>0</v>
      </c>
      <c r="H1361" s="16">
        <v>0</v>
      </c>
      <c r="I1361" s="16">
        <v>1925</v>
      </c>
    </row>
    <row r="1362" spans="1:9" s="37" customFormat="1" ht="63" customHeight="1">
      <c r="A1362" s="13" t="s">
        <v>468</v>
      </c>
      <c r="B1362" s="14">
        <v>5491663000170</v>
      </c>
      <c r="C1362" s="15" t="s">
        <v>2166</v>
      </c>
      <c r="D1362" s="15" t="s">
        <v>32</v>
      </c>
      <c r="E1362" s="15" t="s">
        <v>68</v>
      </c>
      <c r="F1362" s="13" t="s">
        <v>2167</v>
      </c>
      <c r="G1362" s="16">
        <v>0</v>
      </c>
      <c r="H1362" s="16">
        <v>0</v>
      </c>
      <c r="I1362" s="16">
        <v>639</v>
      </c>
    </row>
    <row r="1363" spans="1:9" ht="18" customHeight="1">
      <c r="A1363" s="45" t="s">
        <v>1951</v>
      </c>
      <c r="B1363" s="46"/>
      <c r="C1363" s="47"/>
      <c r="D1363" s="48"/>
      <c r="E1363" s="48"/>
      <c r="F1363" s="48"/>
      <c r="G1363" s="49">
        <f>SUM(G1272:G1313)</f>
        <v>0</v>
      </c>
      <c r="H1363" s="49">
        <f>SUM(H1272:H1362)</f>
        <v>3074.62</v>
      </c>
      <c r="I1363" s="49">
        <f>SUM(I1272:I1362)</f>
        <v>2966370.8700000006</v>
      </c>
    </row>
    <row r="1364" spans="1:9" ht="16.5" customHeight="1">
      <c r="A1364" s="50"/>
      <c r="B1364" s="50"/>
      <c r="C1364" s="51"/>
      <c r="D1364" s="52"/>
      <c r="E1364" s="52"/>
      <c r="F1364" s="52"/>
      <c r="G1364" s="50"/>
      <c r="H1364" s="50"/>
      <c r="I1364" s="50"/>
    </row>
    <row r="1365" spans="1:9" ht="16.5" customHeight="1">
      <c r="A1365" s="161" t="s">
        <v>2168</v>
      </c>
      <c r="B1365" s="161"/>
      <c r="C1365" s="161"/>
      <c r="D1365" s="161"/>
      <c r="E1365" s="161"/>
      <c r="F1365" s="161"/>
      <c r="G1365" s="161"/>
      <c r="H1365" s="161"/>
      <c r="I1365" s="161"/>
    </row>
    <row r="1366" spans="1:33" s="53" customFormat="1" ht="33" customHeight="1">
      <c r="A1366" s="34" t="s">
        <v>2</v>
      </c>
      <c r="B1366" s="34" t="s">
        <v>3</v>
      </c>
      <c r="C1366" s="35" t="s">
        <v>4</v>
      </c>
      <c r="D1366" s="34" t="s">
        <v>5</v>
      </c>
      <c r="E1366" s="34" t="s">
        <v>6</v>
      </c>
      <c r="F1366" s="34" t="s">
        <v>7</v>
      </c>
      <c r="G1366" s="34" t="s">
        <v>8</v>
      </c>
      <c r="H1366" s="34" t="s">
        <v>9</v>
      </c>
      <c r="I1366" s="36" t="s">
        <v>10</v>
      </c>
      <c r="J1366" s="4"/>
      <c r="K1366" s="4"/>
      <c r="L1366" s="4"/>
      <c r="M1366" s="4"/>
      <c r="N1366" s="4"/>
      <c r="O1366" s="4"/>
      <c r="P1366" s="4"/>
      <c r="Q1366" s="4"/>
      <c r="R1366" s="4"/>
      <c r="S1366" s="4"/>
      <c r="T1366" s="4"/>
      <c r="U1366" s="4"/>
      <c r="V1366" s="4"/>
      <c r="W1366" s="4"/>
      <c r="X1366" s="4"/>
      <c r="Y1366" s="4"/>
      <c r="Z1366" s="4"/>
      <c r="AA1366" s="4"/>
      <c r="AB1366" s="4"/>
      <c r="AC1366" s="4"/>
      <c r="AD1366" s="4"/>
      <c r="AE1366" s="4"/>
      <c r="AF1366" s="4"/>
      <c r="AG1366" s="5"/>
    </row>
    <row r="1367" spans="1:9" s="37" customFormat="1" ht="63" customHeight="1">
      <c r="A1367" s="13" t="s">
        <v>263</v>
      </c>
      <c r="B1367" s="14">
        <v>5423963000111</v>
      </c>
      <c r="C1367" s="15" t="s">
        <v>2169</v>
      </c>
      <c r="D1367" s="15" t="s">
        <v>32</v>
      </c>
      <c r="E1367" s="15" t="s">
        <v>68</v>
      </c>
      <c r="F1367" s="13" t="s">
        <v>2170</v>
      </c>
      <c r="G1367" s="16">
        <v>364576</v>
      </c>
      <c r="H1367" s="40">
        <v>0</v>
      </c>
      <c r="I1367" s="16">
        <v>0</v>
      </c>
    </row>
    <row r="1368" spans="1:9" s="37" customFormat="1" ht="63" customHeight="1">
      <c r="A1368" s="13" t="s">
        <v>43</v>
      </c>
      <c r="B1368" s="14">
        <v>4407920000180</v>
      </c>
      <c r="C1368" s="15" t="s">
        <v>2171</v>
      </c>
      <c r="D1368" s="15" t="s">
        <v>13</v>
      </c>
      <c r="E1368" s="15" t="s">
        <v>18</v>
      </c>
      <c r="F1368" s="13" t="s">
        <v>2172</v>
      </c>
      <c r="G1368" s="16">
        <v>35443.16</v>
      </c>
      <c r="H1368" s="40">
        <v>0</v>
      </c>
      <c r="I1368" s="16">
        <v>0</v>
      </c>
    </row>
    <row r="1369" spans="1:9" s="37" customFormat="1" ht="63" customHeight="1">
      <c r="A1369" s="13" t="s">
        <v>263</v>
      </c>
      <c r="B1369" s="14">
        <v>5423963000111</v>
      </c>
      <c r="C1369" s="15" t="s">
        <v>2173</v>
      </c>
      <c r="D1369" s="15" t="s">
        <v>32</v>
      </c>
      <c r="E1369" s="15" t="s">
        <v>68</v>
      </c>
      <c r="F1369" s="13" t="s">
        <v>2174</v>
      </c>
      <c r="G1369" s="16">
        <v>385422.8</v>
      </c>
      <c r="H1369" s="40">
        <v>0</v>
      </c>
      <c r="I1369" s="16">
        <v>0</v>
      </c>
    </row>
    <row r="1370" spans="1:9" s="37" customFormat="1" ht="63" customHeight="1">
      <c r="A1370" s="13" t="s">
        <v>2175</v>
      </c>
      <c r="B1370" s="14">
        <v>61520500572</v>
      </c>
      <c r="C1370" s="15" t="s">
        <v>2176</v>
      </c>
      <c r="D1370" s="15" t="s">
        <v>13</v>
      </c>
      <c r="E1370" s="15" t="s">
        <v>54</v>
      </c>
      <c r="F1370" s="13" t="s">
        <v>2177</v>
      </c>
      <c r="G1370" s="16">
        <v>1773.11</v>
      </c>
      <c r="H1370" s="40">
        <v>0</v>
      </c>
      <c r="I1370" s="16">
        <v>1773.11</v>
      </c>
    </row>
    <row r="1371" spans="1:9" s="37" customFormat="1" ht="63" customHeight="1">
      <c r="A1371" s="13" t="s">
        <v>2178</v>
      </c>
      <c r="B1371" s="14">
        <v>7637990000112</v>
      </c>
      <c r="C1371" s="15" t="s">
        <v>2179</v>
      </c>
      <c r="D1371" s="15" t="s">
        <v>13</v>
      </c>
      <c r="E1371" s="15" t="s">
        <v>54</v>
      </c>
      <c r="F1371" s="13" t="s">
        <v>2180</v>
      </c>
      <c r="G1371" s="16">
        <v>1085.26</v>
      </c>
      <c r="H1371" s="40">
        <v>0</v>
      </c>
      <c r="I1371" s="16">
        <v>0</v>
      </c>
    </row>
    <row r="1372" spans="1:9" s="37" customFormat="1" ht="63" customHeight="1">
      <c r="A1372" s="13" t="s">
        <v>2181</v>
      </c>
      <c r="B1372" s="14">
        <v>27985750000116</v>
      </c>
      <c r="C1372" s="15" t="s">
        <v>2182</v>
      </c>
      <c r="D1372" s="15" t="s">
        <v>32</v>
      </c>
      <c r="E1372" s="15" t="s">
        <v>68</v>
      </c>
      <c r="F1372" s="13" t="s">
        <v>2183</v>
      </c>
      <c r="G1372" s="16">
        <v>499.99</v>
      </c>
      <c r="H1372" s="40">
        <v>0</v>
      </c>
      <c r="I1372" s="16">
        <v>0</v>
      </c>
    </row>
    <row r="1373" spans="1:9" s="37" customFormat="1" ht="63" customHeight="1">
      <c r="A1373" s="13" t="s">
        <v>2181</v>
      </c>
      <c r="B1373" s="14">
        <v>27985750000116</v>
      </c>
      <c r="C1373" s="15" t="s">
        <v>2184</v>
      </c>
      <c r="D1373" s="15" t="s">
        <v>32</v>
      </c>
      <c r="E1373" s="15" t="s">
        <v>68</v>
      </c>
      <c r="F1373" s="13" t="s">
        <v>2185</v>
      </c>
      <c r="G1373" s="16">
        <v>499.99</v>
      </c>
      <c r="H1373" s="40">
        <v>0</v>
      </c>
      <c r="I1373" s="16">
        <v>0</v>
      </c>
    </row>
    <row r="1374" spans="1:9" s="37" customFormat="1" ht="63" customHeight="1">
      <c r="A1374" s="13" t="s">
        <v>474</v>
      </c>
      <c r="B1374" s="14">
        <v>17615848000128</v>
      </c>
      <c r="C1374" s="15" t="s">
        <v>2186</v>
      </c>
      <c r="D1374" s="15" t="s">
        <v>32</v>
      </c>
      <c r="E1374" s="15" t="s">
        <v>68</v>
      </c>
      <c r="F1374" s="13" t="s">
        <v>2187</v>
      </c>
      <c r="G1374" s="16">
        <v>900</v>
      </c>
      <c r="H1374" s="40">
        <v>0</v>
      </c>
      <c r="I1374" s="16">
        <v>0</v>
      </c>
    </row>
    <row r="1375" spans="1:9" s="37" customFormat="1" ht="63" customHeight="1">
      <c r="A1375" s="13" t="s">
        <v>220</v>
      </c>
      <c r="B1375" s="14">
        <v>57144567268</v>
      </c>
      <c r="C1375" s="15" t="s">
        <v>2188</v>
      </c>
      <c r="D1375" s="15" t="s">
        <v>13</v>
      </c>
      <c r="E1375" s="15" t="s">
        <v>54</v>
      </c>
      <c r="F1375" s="13" t="s">
        <v>2189</v>
      </c>
      <c r="G1375" s="16">
        <v>3374.63</v>
      </c>
      <c r="H1375" s="40">
        <v>0</v>
      </c>
      <c r="I1375" s="16">
        <v>3374.63</v>
      </c>
    </row>
    <row r="1376" spans="1:9" s="41" customFormat="1" ht="63" customHeight="1">
      <c r="A1376" s="38" t="s">
        <v>16</v>
      </c>
      <c r="B1376" s="14">
        <v>14402379000170</v>
      </c>
      <c r="C1376" s="39" t="s">
        <v>2190</v>
      </c>
      <c r="D1376" s="39" t="s">
        <v>13</v>
      </c>
      <c r="E1376" s="39" t="s">
        <v>54</v>
      </c>
      <c r="F1376" s="38" t="s">
        <v>2191</v>
      </c>
      <c r="G1376" s="40">
        <v>103133.33</v>
      </c>
      <c r="H1376" s="40">
        <v>0</v>
      </c>
      <c r="I1376" s="40">
        <v>0</v>
      </c>
    </row>
    <row r="1377" spans="1:9" s="41" customFormat="1" ht="63" customHeight="1">
      <c r="A1377" s="38" t="s">
        <v>70</v>
      </c>
      <c r="B1377" s="14">
        <v>33392072168</v>
      </c>
      <c r="C1377" s="39" t="s">
        <v>2192</v>
      </c>
      <c r="D1377" s="39" t="s">
        <v>13</v>
      </c>
      <c r="E1377" s="39" t="s">
        <v>54</v>
      </c>
      <c r="F1377" s="38" t="s">
        <v>2193</v>
      </c>
      <c r="G1377" s="40">
        <v>122</v>
      </c>
      <c r="H1377" s="40">
        <v>0</v>
      </c>
      <c r="I1377" s="40">
        <v>122</v>
      </c>
    </row>
    <row r="1378" spans="1:9" s="41" customFormat="1" ht="63" customHeight="1">
      <c r="A1378" s="38" t="s">
        <v>275</v>
      </c>
      <c r="B1378" s="14">
        <v>7637990000112</v>
      </c>
      <c r="C1378" s="39" t="s">
        <v>2194</v>
      </c>
      <c r="D1378" s="39" t="s">
        <v>13</v>
      </c>
      <c r="E1378" s="39" t="s">
        <v>54</v>
      </c>
      <c r="F1378" s="38" t="s">
        <v>2195</v>
      </c>
      <c r="G1378" s="40">
        <v>1085.27</v>
      </c>
      <c r="H1378" s="40">
        <v>0</v>
      </c>
      <c r="I1378" s="40">
        <v>0</v>
      </c>
    </row>
    <row r="1379" spans="1:9" s="41" customFormat="1" ht="63" customHeight="1">
      <c r="A1379" s="38" t="s">
        <v>272</v>
      </c>
      <c r="B1379" s="14">
        <v>3491063000186</v>
      </c>
      <c r="C1379" s="39" t="s">
        <v>2196</v>
      </c>
      <c r="D1379" s="39" t="s">
        <v>13</v>
      </c>
      <c r="E1379" s="39" t="s">
        <v>54</v>
      </c>
      <c r="F1379" s="38" t="s">
        <v>2197</v>
      </c>
      <c r="G1379" s="40">
        <v>121.32</v>
      </c>
      <c r="H1379" s="40">
        <v>0</v>
      </c>
      <c r="I1379" s="40">
        <v>0</v>
      </c>
    </row>
    <row r="1380" spans="1:9" s="41" customFormat="1" ht="63" customHeight="1">
      <c r="A1380" s="38" t="s">
        <v>510</v>
      </c>
      <c r="B1380" s="14">
        <v>28685863000169</v>
      </c>
      <c r="C1380" s="39" t="s">
        <v>2198</v>
      </c>
      <c r="D1380" s="39" t="s">
        <v>32</v>
      </c>
      <c r="E1380" s="39" t="s">
        <v>68</v>
      </c>
      <c r="F1380" s="38" t="s">
        <v>2199</v>
      </c>
      <c r="G1380" s="40">
        <v>9584.4</v>
      </c>
      <c r="H1380" s="40">
        <v>0</v>
      </c>
      <c r="I1380" s="40">
        <v>0</v>
      </c>
    </row>
    <row r="1381" spans="1:9" s="41" customFormat="1" ht="63" customHeight="1">
      <c r="A1381" s="38" t="s">
        <v>510</v>
      </c>
      <c r="B1381" s="14">
        <v>28685863000169</v>
      </c>
      <c r="C1381" s="39" t="s">
        <v>2200</v>
      </c>
      <c r="D1381" s="39" t="s">
        <v>32</v>
      </c>
      <c r="E1381" s="39" t="s">
        <v>68</v>
      </c>
      <c r="F1381" s="38" t="s">
        <v>2201</v>
      </c>
      <c r="G1381" s="40">
        <v>8215.2</v>
      </c>
      <c r="H1381" s="40">
        <v>0</v>
      </c>
      <c r="I1381" s="40">
        <v>0</v>
      </c>
    </row>
    <row r="1382" spans="1:9" s="41" customFormat="1" ht="63" customHeight="1">
      <c r="A1382" s="38" t="s">
        <v>899</v>
      </c>
      <c r="B1382" s="14">
        <v>10195172000111</v>
      </c>
      <c r="C1382" s="39" t="s">
        <v>2202</v>
      </c>
      <c r="D1382" s="39" t="s">
        <v>13</v>
      </c>
      <c r="E1382" s="39" t="s">
        <v>54</v>
      </c>
      <c r="F1382" s="38" t="s">
        <v>2203</v>
      </c>
      <c r="G1382" s="40">
        <v>21262.15</v>
      </c>
      <c r="H1382" s="40">
        <v>0</v>
      </c>
      <c r="I1382" s="40">
        <v>0</v>
      </c>
    </row>
    <row r="1383" spans="1:9" s="41" customFormat="1" ht="63" customHeight="1">
      <c r="A1383" s="38" t="s">
        <v>89</v>
      </c>
      <c r="B1383" s="14">
        <v>26605545000115</v>
      </c>
      <c r="C1383" s="39" t="s">
        <v>2204</v>
      </c>
      <c r="D1383" s="39" t="s">
        <v>13</v>
      </c>
      <c r="E1383" s="39" t="s">
        <v>54</v>
      </c>
      <c r="F1383" s="38" t="s">
        <v>2205</v>
      </c>
      <c r="G1383" s="40">
        <v>40950</v>
      </c>
      <c r="H1383" s="40">
        <v>0</v>
      </c>
      <c r="I1383" s="40">
        <v>0</v>
      </c>
    </row>
    <row r="1384" spans="1:9" s="41" customFormat="1" ht="63" customHeight="1">
      <c r="A1384" s="38" t="s">
        <v>637</v>
      </c>
      <c r="B1384" s="14">
        <v>61605522287</v>
      </c>
      <c r="C1384" s="39" t="s">
        <v>2206</v>
      </c>
      <c r="D1384" s="39" t="s">
        <v>13</v>
      </c>
      <c r="E1384" s="39" t="s">
        <v>54</v>
      </c>
      <c r="F1384" s="38" t="s">
        <v>2207</v>
      </c>
      <c r="G1384" s="40">
        <v>5302.99</v>
      </c>
      <c r="H1384" s="40">
        <v>0</v>
      </c>
      <c r="I1384" s="40">
        <v>5302.99</v>
      </c>
    </row>
    <row r="1385" spans="1:9" s="41" customFormat="1" ht="63" customHeight="1">
      <c r="A1385" s="38" t="s">
        <v>275</v>
      </c>
      <c r="B1385" s="14">
        <v>7637990000112</v>
      </c>
      <c r="C1385" s="39" t="s">
        <v>2208</v>
      </c>
      <c r="D1385" s="39" t="s">
        <v>13</v>
      </c>
      <c r="E1385" s="39" t="s">
        <v>54</v>
      </c>
      <c r="F1385" s="38" t="s">
        <v>2209</v>
      </c>
      <c r="G1385" s="40">
        <v>2325.55</v>
      </c>
      <c r="H1385" s="40">
        <v>0</v>
      </c>
      <c r="I1385" s="40">
        <v>0</v>
      </c>
    </row>
    <row r="1386" spans="1:9" s="41" customFormat="1" ht="63" customHeight="1">
      <c r="A1386" s="38" t="s">
        <v>337</v>
      </c>
      <c r="B1386" s="14">
        <v>17207460000198</v>
      </c>
      <c r="C1386" s="39" t="s">
        <v>2210</v>
      </c>
      <c r="D1386" s="39" t="s">
        <v>32</v>
      </c>
      <c r="E1386" s="39" t="s">
        <v>68</v>
      </c>
      <c r="F1386" s="38" t="s">
        <v>2211</v>
      </c>
      <c r="G1386" s="40">
        <v>3736.98</v>
      </c>
      <c r="H1386" s="40">
        <v>0</v>
      </c>
      <c r="I1386" s="40">
        <v>0</v>
      </c>
    </row>
    <row r="1387" spans="1:9" s="41" customFormat="1" ht="63" customHeight="1">
      <c r="A1387" s="38" t="s">
        <v>79</v>
      </c>
      <c r="B1387" s="14">
        <v>23032014000192</v>
      </c>
      <c r="C1387" s="39" t="s">
        <v>2212</v>
      </c>
      <c r="D1387" s="39" t="s">
        <v>32</v>
      </c>
      <c r="E1387" s="39" t="s">
        <v>68</v>
      </c>
      <c r="F1387" s="38" t="s">
        <v>2213</v>
      </c>
      <c r="G1387" s="40">
        <v>50000</v>
      </c>
      <c r="H1387" s="40">
        <v>0</v>
      </c>
      <c r="I1387" s="40">
        <v>0</v>
      </c>
    </row>
    <row r="1388" spans="1:9" s="41" customFormat="1" ht="63" customHeight="1">
      <c r="A1388" s="38" t="s">
        <v>79</v>
      </c>
      <c r="B1388" s="14">
        <v>23032014000192</v>
      </c>
      <c r="C1388" s="39" t="s">
        <v>2214</v>
      </c>
      <c r="D1388" s="39" t="s">
        <v>32</v>
      </c>
      <c r="E1388" s="39" t="s">
        <v>68</v>
      </c>
      <c r="F1388" s="38" t="s">
        <v>2215</v>
      </c>
      <c r="G1388" s="40">
        <v>280000</v>
      </c>
      <c r="H1388" s="40">
        <v>0</v>
      </c>
      <c r="I1388" s="40">
        <v>0</v>
      </c>
    </row>
    <row r="1389" spans="1:9" s="41" customFormat="1" ht="63" customHeight="1">
      <c r="A1389" s="38" t="s">
        <v>324</v>
      </c>
      <c r="B1389" s="14">
        <v>96736305349</v>
      </c>
      <c r="C1389" s="39" t="s">
        <v>2216</v>
      </c>
      <c r="D1389" s="39" t="s">
        <v>13</v>
      </c>
      <c r="E1389" s="39" t="s">
        <v>54</v>
      </c>
      <c r="F1389" s="38" t="s">
        <v>2217</v>
      </c>
      <c r="G1389" s="40">
        <v>611</v>
      </c>
      <c r="H1389" s="40">
        <v>0</v>
      </c>
      <c r="I1389" s="40">
        <v>0</v>
      </c>
    </row>
    <row r="1390" spans="1:9" s="41" customFormat="1" ht="63" customHeight="1">
      <c r="A1390" s="38" t="s">
        <v>103</v>
      </c>
      <c r="B1390" s="14">
        <v>5342580000119</v>
      </c>
      <c r="C1390" s="39" t="s">
        <v>2218</v>
      </c>
      <c r="D1390" s="39" t="s">
        <v>32</v>
      </c>
      <c r="E1390" s="39" t="s">
        <v>68</v>
      </c>
      <c r="F1390" s="38" t="s">
        <v>2219</v>
      </c>
      <c r="G1390" s="40">
        <v>113568.72</v>
      </c>
      <c r="H1390" s="40">
        <v>0</v>
      </c>
      <c r="I1390" s="40">
        <v>0</v>
      </c>
    </row>
    <row r="1391" spans="1:9" s="41" customFormat="1" ht="63" customHeight="1">
      <c r="A1391" s="38" t="s">
        <v>100</v>
      </c>
      <c r="B1391" s="14">
        <v>4561791000180</v>
      </c>
      <c r="C1391" s="39" t="s">
        <v>2220</v>
      </c>
      <c r="D1391" s="39" t="s">
        <v>32</v>
      </c>
      <c r="E1391" s="39" t="s">
        <v>68</v>
      </c>
      <c r="F1391" s="38" t="s">
        <v>2221</v>
      </c>
      <c r="G1391" s="40">
        <v>56907.76</v>
      </c>
      <c r="H1391" s="40">
        <v>0</v>
      </c>
      <c r="I1391" s="40">
        <v>0</v>
      </c>
    </row>
    <row r="1392" spans="1:9" s="41" customFormat="1" ht="63" customHeight="1">
      <c r="A1392" s="38" t="s">
        <v>106</v>
      </c>
      <c r="B1392" s="14">
        <v>7244008000223</v>
      </c>
      <c r="C1392" s="39" t="s">
        <v>2222</v>
      </c>
      <c r="D1392" s="39" t="s">
        <v>13</v>
      </c>
      <c r="E1392" s="39" t="s">
        <v>18</v>
      </c>
      <c r="F1392" s="38" t="s">
        <v>2223</v>
      </c>
      <c r="G1392" s="40">
        <v>29700</v>
      </c>
      <c r="H1392" s="40">
        <v>0</v>
      </c>
      <c r="I1392" s="40">
        <v>0</v>
      </c>
    </row>
    <row r="1393" spans="1:9" s="41" customFormat="1" ht="63" customHeight="1">
      <c r="A1393" s="38" t="s">
        <v>106</v>
      </c>
      <c r="B1393" s="14">
        <v>7244008000223</v>
      </c>
      <c r="C1393" s="39" t="s">
        <v>2224</v>
      </c>
      <c r="D1393" s="39" t="s">
        <v>13</v>
      </c>
      <c r="E1393" s="39" t="s">
        <v>18</v>
      </c>
      <c r="F1393" s="38" t="s">
        <v>2225</v>
      </c>
      <c r="G1393" s="40">
        <v>29700</v>
      </c>
      <c r="H1393" s="40">
        <v>0</v>
      </c>
      <c r="I1393" s="40">
        <v>0</v>
      </c>
    </row>
    <row r="1394" spans="1:9" s="41" customFormat="1" ht="63" customHeight="1">
      <c r="A1394" s="38" t="s">
        <v>306</v>
      </c>
      <c r="B1394" s="14">
        <v>4986163000146</v>
      </c>
      <c r="C1394" s="39" t="s">
        <v>2226</v>
      </c>
      <c r="D1394" s="39" t="s">
        <v>13</v>
      </c>
      <c r="E1394" s="39" t="s">
        <v>54</v>
      </c>
      <c r="F1394" s="38" t="s">
        <v>2227</v>
      </c>
      <c r="G1394" s="40">
        <v>63721.01</v>
      </c>
      <c r="H1394" s="40">
        <v>0</v>
      </c>
      <c r="I1394" s="40">
        <v>0</v>
      </c>
    </row>
    <row r="1395" spans="1:9" s="41" customFormat="1" ht="63" customHeight="1">
      <c r="A1395" s="38" t="s">
        <v>27</v>
      </c>
      <c r="B1395" s="14">
        <v>33000118000179</v>
      </c>
      <c r="C1395" s="39" t="s">
        <v>2228</v>
      </c>
      <c r="D1395" s="39" t="s">
        <v>13</v>
      </c>
      <c r="E1395" s="39" t="s">
        <v>54</v>
      </c>
      <c r="F1395" s="38" t="s">
        <v>2229</v>
      </c>
      <c r="G1395" s="40">
        <v>178804.16</v>
      </c>
      <c r="H1395" s="40">
        <v>0</v>
      </c>
      <c r="I1395" s="40">
        <v>0</v>
      </c>
    </row>
    <row r="1396" spans="1:9" s="41" customFormat="1" ht="63" customHeight="1">
      <c r="A1396" s="38" t="s">
        <v>133</v>
      </c>
      <c r="B1396" s="14" t="s">
        <v>134</v>
      </c>
      <c r="C1396" s="39" t="s">
        <v>2230</v>
      </c>
      <c r="D1396" s="39" t="s">
        <v>13</v>
      </c>
      <c r="E1396" s="39" t="s">
        <v>54</v>
      </c>
      <c r="F1396" s="38" t="s">
        <v>2231</v>
      </c>
      <c r="G1396" s="40">
        <v>3683.24</v>
      </c>
      <c r="H1396" s="40">
        <v>0</v>
      </c>
      <c r="I1396" s="40">
        <v>0</v>
      </c>
    </row>
    <row r="1397" spans="1:9" s="41" customFormat="1" ht="63" customHeight="1">
      <c r="A1397" s="38" t="s">
        <v>133</v>
      </c>
      <c r="B1397" s="14" t="s">
        <v>134</v>
      </c>
      <c r="C1397" s="39" t="s">
        <v>2232</v>
      </c>
      <c r="D1397" s="39" t="s">
        <v>13</v>
      </c>
      <c r="E1397" s="39" t="s">
        <v>54</v>
      </c>
      <c r="F1397" s="38" t="s">
        <v>2233</v>
      </c>
      <c r="G1397" s="40">
        <v>285.04</v>
      </c>
      <c r="H1397" s="40">
        <v>0</v>
      </c>
      <c r="I1397" s="40">
        <v>0</v>
      </c>
    </row>
    <row r="1398" spans="1:9" s="41" customFormat="1" ht="63" customHeight="1">
      <c r="A1398" s="38" t="s">
        <v>150</v>
      </c>
      <c r="B1398" s="14">
        <v>29979036001031</v>
      </c>
      <c r="C1398" s="39" t="s">
        <v>2234</v>
      </c>
      <c r="D1398" s="39" t="s">
        <v>13</v>
      </c>
      <c r="E1398" s="39" t="s">
        <v>54</v>
      </c>
      <c r="F1398" s="38" t="s">
        <v>2235</v>
      </c>
      <c r="G1398" s="40">
        <v>497.23</v>
      </c>
      <c r="H1398" s="40">
        <v>0</v>
      </c>
      <c r="I1398" s="40">
        <v>0</v>
      </c>
    </row>
    <row r="1399" spans="1:33" s="59" customFormat="1" ht="63" customHeight="1">
      <c r="A1399" s="54" t="s">
        <v>2236</v>
      </c>
      <c r="B1399" s="55">
        <v>62413180206</v>
      </c>
      <c r="C1399" s="56" t="s">
        <v>2237</v>
      </c>
      <c r="D1399" s="39" t="s">
        <v>13</v>
      </c>
      <c r="E1399" s="39" t="s">
        <v>54</v>
      </c>
      <c r="F1399" s="57" t="s">
        <v>2238</v>
      </c>
      <c r="G1399" s="58">
        <v>864.13</v>
      </c>
      <c r="H1399" s="40">
        <v>0</v>
      </c>
      <c r="I1399" s="40">
        <v>0</v>
      </c>
      <c r="AG1399" s="60"/>
    </row>
    <row r="1400" spans="1:33" s="59" customFormat="1" ht="63" customHeight="1">
      <c r="A1400" s="54" t="s">
        <v>2239</v>
      </c>
      <c r="B1400" s="55">
        <v>5342580000119</v>
      </c>
      <c r="C1400" s="56" t="s">
        <v>2240</v>
      </c>
      <c r="D1400" s="15" t="s">
        <v>32</v>
      </c>
      <c r="E1400" s="15" t="s">
        <v>68</v>
      </c>
      <c r="F1400" s="57" t="s">
        <v>2241</v>
      </c>
      <c r="G1400" s="58">
        <v>3000</v>
      </c>
      <c r="H1400" s="40">
        <v>0</v>
      </c>
      <c r="I1400" s="40">
        <v>0</v>
      </c>
      <c r="AG1400" s="60"/>
    </row>
    <row r="1401" spans="1:33" s="59" customFormat="1" ht="63" customHeight="1">
      <c r="A1401" s="54" t="s">
        <v>2242</v>
      </c>
      <c r="B1401" s="55">
        <v>34812669000108</v>
      </c>
      <c r="C1401" s="56" t="s">
        <v>2243</v>
      </c>
      <c r="D1401" s="39" t="s">
        <v>13</v>
      </c>
      <c r="E1401" s="39" t="s">
        <v>54</v>
      </c>
      <c r="F1401" s="57" t="s">
        <v>2244</v>
      </c>
      <c r="G1401" s="58">
        <v>1000</v>
      </c>
      <c r="H1401" s="40">
        <v>0</v>
      </c>
      <c r="I1401" s="40">
        <v>0</v>
      </c>
      <c r="AG1401" s="60"/>
    </row>
    <row r="1402" spans="1:33" s="59" customFormat="1" ht="63" customHeight="1">
      <c r="A1402" s="54" t="s">
        <v>2245</v>
      </c>
      <c r="B1402" s="55">
        <v>34606483253</v>
      </c>
      <c r="C1402" s="56" t="s">
        <v>2246</v>
      </c>
      <c r="D1402" s="15" t="s">
        <v>13</v>
      </c>
      <c r="E1402" s="15" t="s">
        <v>152</v>
      </c>
      <c r="F1402" s="57" t="s">
        <v>2247</v>
      </c>
      <c r="G1402" s="58">
        <v>723.15</v>
      </c>
      <c r="H1402" s="40">
        <v>0</v>
      </c>
      <c r="I1402" s="61">
        <v>723.15</v>
      </c>
      <c r="AG1402" s="60"/>
    </row>
    <row r="1403" spans="1:33" s="59" customFormat="1" ht="63" customHeight="1">
      <c r="A1403" s="54" t="s">
        <v>2178</v>
      </c>
      <c r="B1403" s="55">
        <v>7637990000112</v>
      </c>
      <c r="C1403" s="56" t="s">
        <v>2248</v>
      </c>
      <c r="D1403" s="15" t="s">
        <v>13</v>
      </c>
      <c r="E1403" s="15" t="s">
        <v>54</v>
      </c>
      <c r="F1403" s="57" t="s">
        <v>2249</v>
      </c>
      <c r="G1403" s="58">
        <v>2325.55</v>
      </c>
      <c r="H1403" s="40">
        <v>0</v>
      </c>
      <c r="I1403" s="40">
        <v>0</v>
      </c>
      <c r="AG1403" s="60"/>
    </row>
    <row r="1404" spans="1:33" s="59" customFormat="1" ht="63" customHeight="1">
      <c r="A1404" s="54" t="s">
        <v>2250</v>
      </c>
      <c r="B1404" s="55">
        <v>2336558599</v>
      </c>
      <c r="C1404" s="56" t="s">
        <v>2251</v>
      </c>
      <c r="D1404" s="15" t="s">
        <v>13</v>
      </c>
      <c r="E1404" s="15" t="s">
        <v>54</v>
      </c>
      <c r="F1404" s="57" t="s">
        <v>2252</v>
      </c>
      <c r="G1404" s="58">
        <v>230</v>
      </c>
      <c r="H1404" s="40">
        <v>0</v>
      </c>
      <c r="I1404" s="40">
        <v>0</v>
      </c>
      <c r="AG1404" s="60"/>
    </row>
    <row r="1405" spans="1:33" s="59" customFormat="1" ht="63" customHeight="1">
      <c r="A1405" s="54" t="s">
        <v>2253</v>
      </c>
      <c r="B1405" s="55">
        <v>5226378416</v>
      </c>
      <c r="C1405" s="56" t="s">
        <v>2254</v>
      </c>
      <c r="D1405" s="15" t="s">
        <v>13</v>
      </c>
      <c r="E1405" s="15" t="s">
        <v>54</v>
      </c>
      <c r="F1405" s="57" t="s">
        <v>2255</v>
      </c>
      <c r="G1405" s="58">
        <v>193.98</v>
      </c>
      <c r="H1405" s="40">
        <v>0</v>
      </c>
      <c r="I1405" s="40">
        <v>0</v>
      </c>
      <c r="AG1405" s="60"/>
    </row>
    <row r="1406" spans="1:33" s="59" customFormat="1" ht="63" customHeight="1">
      <c r="A1406" s="54" t="s">
        <v>2253</v>
      </c>
      <c r="B1406" s="55">
        <v>5226378416</v>
      </c>
      <c r="C1406" s="56" t="s">
        <v>2256</v>
      </c>
      <c r="D1406" s="15" t="s">
        <v>13</v>
      </c>
      <c r="E1406" s="15" t="s">
        <v>54</v>
      </c>
      <c r="F1406" s="57" t="s">
        <v>2257</v>
      </c>
      <c r="G1406" s="58">
        <v>3813.52</v>
      </c>
      <c r="H1406" s="40">
        <v>0</v>
      </c>
      <c r="I1406" s="40">
        <v>0</v>
      </c>
      <c r="AG1406" s="60"/>
    </row>
    <row r="1407" spans="1:33" s="59" customFormat="1" ht="63" customHeight="1">
      <c r="A1407" s="54" t="s">
        <v>2258</v>
      </c>
      <c r="B1407" s="55">
        <v>33392072168</v>
      </c>
      <c r="C1407" s="56" t="s">
        <v>2259</v>
      </c>
      <c r="D1407" s="15" t="s">
        <v>13</v>
      </c>
      <c r="E1407" s="15" t="s">
        <v>54</v>
      </c>
      <c r="F1407" s="57" t="s">
        <v>2260</v>
      </c>
      <c r="G1407" s="58">
        <v>161.94</v>
      </c>
      <c r="H1407" s="40">
        <v>0</v>
      </c>
      <c r="I1407" s="61">
        <v>161.94</v>
      </c>
      <c r="AG1407" s="60"/>
    </row>
    <row r="1408" spans="1:33" s="59" customFormat="1" ht="63" customHeight="1">
      <c r="A1408" s="54" t="s">
        <v>2102</v>
      </c>
      <c r="B1408" s="55">
        <v>7347607000191</v>
      </c>
      <c r="C1408" s="56" t="s">
        <v>2261</v>
      </c>
      <c r="D1408" s="15" t="s">
        <v>32</v>
      </c>
      <c r="E1408" s="15" t="s">
        <v>68</v>
      </c>
      <c r="F1408" s="57" t="s">
        <v>2262</v>
      </c>
      <c r="G1408" s="58">
        <v>187.18</v>
      </c>
      <c r="H1408" s="40">
        <v>0</v>
      </c>
      <c r="I1408" s="40">
        <v>0</v>
      </c>
      <c r="AG1408" s="60"/>
    </row>
    <row r="1409" spans="1:33" s="59" customFormat="1" ht="63" customHeight="1">
      <c r="A1409" s="54" t="s">
        <v>2263</v>
      </c>
      <c r="B1409" s="55">
        <v>27390535000172</v>
      </c>
      <c r="C1409" s="56" t="s">
        <v>2264</v>
      </c>
      <c r="D1409" s="15" t="s">
        <v>32</v>
      </c>
      <c r="E1409" s="15" t="s">
        <v>68</v>
      </c>
      <c r="F1409" s="57" t="s">
        <v>2265</v>
      </c>
      <c r="G1409" s="58">
        <v>4379.8</v>
      </c>
      <c r="H1409" s="40">
        <v>0</v>
      </c>
      <c r="I1409" s="40">
        <v>0</v>
      </c>
      <c r="AG1409" s="60"/>
    </row>
    <row r="1410" spans="1:33" s="59" customFormat="1" ht="63" customHeight="1">
      <c r="A1410" s="54" t="s">
        <v>2266</v>
      </c>
      <c r="B1410" s="55">
        <v>7783832000170</v>
      </c>
      <c r="C1410" s="56" t="s">
        <v>2267</v>
      </c>
      <c r="D1410" s="15" t="s">
        <v>13</v>
      </c>
      <c r="E1410" s="15" t="s">
        <v>54</v>
      </c>
      <c r="F1410" s="57" t="s">
        <v>2268</v>
      </c>
      <c r="G1410" s="58">
        <v>107015.78</v>
      </c>
      <c r="H1410" s="40">
        <v>0</v>
      </c>
      <c r="I1410" s="40">
        <v>0</v>
      </c>
      <c r="AG1410" s="60"/>
    </row>
    <row r="1411" spans="1:33" s="59" customFormat="1" ht="63" customHeight="1">
      <c r="A1411" s="54" t="s">
        <v>2269</v>
      </c>
      <c r="B1411" s="55">
        <v>12891300000197</v>
      </c>
      <c r="C1411" s="56" t="s">
        <v>2270</v>
      </c>
      <c r="D1411" s="15" t="s">
        <v>32</v>
      </c>
      <c r="E1411" s="15" t="s">
        <v>68</v>
      </c>
      <c r="F1411" s="57" t="s">
        <v>2271</v>
      </c>
      <c r="G1411" s="58">
        <v>67377.63</v>
      </c>
      <c r="H1411" s="40">
        <v>0</v>
      </c>
      <c r="I1411" s="40">
        <v>0</v>
      </c>
      <c r="AG1411" s="60"/>
    </row>
    <row r="1412" spans="1:33" s="59" customFormat="1" ht="63" customHeight="1">
      <c r="A1412" s="54" t="s">
        <v>2272</v>
      </c>
      <c r="B1412" s="55">
        <v>7042421000124</v>
      </c>
      <c r="C1412" s="56" t="s">
        <v>2273</v>
      </c>
      <c r="D1412" s="15" t="s">
        <v>32</v>
      </c>
      <c r="E1412" s="15" t="s">
        <v>68</v>
      </c>
      <c r="F1412" s="57" t="s">
        <v>2274</v>
      </c>
      <c r="G1412" s="58">
        <v>460.75</v>
      </c>
      <c r="H1412" s="40">
        <v>0</v>
      </c>
      <c r="I1412" s="40">
        <v>0</v>
      </c>
      <c r="AG1412" s="60"/>
    </row>
    <row r="1413" spans="1:33" s="147" customFormat="1" ht="63" customHeight="1">
      <c r="A1413" s="13" t="s">
        <v>359</v>
      </c>
      <c r="B1413" s="14">
        <v>40249484234</v>
      </c>
      <c r="C1413" s="142" t="s">
        <v>2286</v>
      </c>
      <c r="D1413" s="143" t="s">
        <v>13</v>
      </c>
      <c r="E1413" s="15" t="s">
        <v>54</v>
      </c>
      <c r="F1413" s="144" t="s">
        <v>2287</v>
      </c>
      <c r="G1413" s="145">
        <v>111.6</v>
      </c>
      <c r="H1413" s="40">
        <v>0</v>
      </c>
      <c r="I1413" s="40">
        <v>0</v>
      </c>
      <c r="AG1413" s="148"/>
    </row>
    <row r="1414" spans="1:33" s="147" customFormat="1" ht="63" customHeight="1">
      <c r="A1414" s="13" t="s">
        <v>359</v>
      </c>
      <c r="B1414" s="14">
        <v>40249484234</v>
      </c>
      <c r="C1414" s="142" t="s">
        <v>2288</v>
      </c>
      <c r="D1414" s="143" t="s">
        <v>13</v>
      </c>
      <c r="E1414" s="15" t="s">
        <v>2289</v>
      </c>
      <c r="F1414" s="144" t="s">
        <v>2290</v>
      </c>
      <c r="G1414" s="145">
        <v>10</v>
      </c>
      <c r="H1414" s="146">
        <v>0</v>
      </c>
      <c r="I1414" s="146">
        <v>0</v>
      </c>
      <c r="AG1414" s="148"/>
    </row>
    <row r="1415" spans="1:33" s="147" customFormat="1" ht="63" customHeight="1">
      <c r="A1415" s="13" t="s">
        <v>512</v>
      </c>
      <c r="B1415" s="14">
        <v>1656427770</v>
      </c>
      <c r="C1415" s="142" t="s">
        <v>2291</v>
      </c>
      <c r="D1415" s="143" t="s">
        <v>13</v>
      </c>
      <c r="E1415" s="15" t="s">
        <v>2292</v>
      </c>
      <c r="F1415" s="144" t="s">
        <v>2293</v>
      </c>
      <c r="G1415" s="145">
        <v>190.2</v>
      </c>
      <c r="H1415" s="146">
        <v>0</v>
      </c>
      <c r="I1415" s="146">
        <v>0</v>
      </c>
      <c r="AG1415" s="148"/>
    </row>
    <row r="1416" spans="1:33" s="147" customFormat="1" ht="63" customHeight="1">
      <c r="A1416" s="13" t="s">
        <v>267</v>
      </c>
      <c r="B1416" s="14">
        <v>70411913204</v>
      </c>
      <c r="C1416" s="142" t="s">
        <v>2294</v>
      </c>
      <c r="D1416" s="143" t="s">
        <v>13</v>
      </c>
      <c r="E1416" s="15" t="s">
        <v>2292</v>
      </c>
      <c r="F1416" s="144" t="s">
        <v>2296</v>
      </c>
      <c r="G1416" s="145">
        <v>137.29</v>
      </c>
      <c r="H1416" s="146">
        <v>0</v>
      </c>
      <c r="I1416" s="146">
        <v>0</v>
      </c>
      <c r="AG1416" s="148"/>
    </row>
    <row r="1417" spans="1:33" s="147" customFormat="1" ht="63" customHeight="1">
      <c r="A1417" s="13" t="s">
        <v>267</v>
      </c>
      <c r="B1417" s="14">
        <v>70411913204</v>
      </c>
      <c r="C1417" s="142" t="s">
        <v>2295</v>
      </c>
      <c r="D1417" s="143" t="s">
        <v>13</v>
      </c>
      <c r="E1417" s="15" t="s">
        <v>2292</v>
      </c>
      <c r="F1417" s="144" t="s">
        <v>2297</v>
      </c>
      <c r="G1417" s="145">
        <v>685</v>
      </c>
      <c r="H1417" s="146">
        <v>0</v>
      </c>
      <c r="I1417" s="146">
        <v>0</v>
      </c>
      <c r="AG1417" s="148"/>
    </row>
    <row r="1418" spans="1:33" s="147" customFormat="1" ht="63" customHeight="1">
      <c r="A1418" s="13" t="s">
        <v>710</v>
      </c>
      <c r="B1418" s="14">
        <v>73203661268</v>
      </c>
      <c r="C1418" s="142" t="s">
        <v>2298</v>
      </c>
      <c r="D1418" s="143" t="s">
        <v>13</v>
      </c>
      <c r="E1418" s="15" t="s">
        <v>2292</v>
      </c>
      <c r="F1418" s="144" t="s">
        <v>2300</v>
      </c>
      <c r="G1418" s="145">
        <v>1216.84</v>
      </c>
      <c r="H1418" s="146">
        <v>0</v>
      </c>
      <c r="I1418" s="146">
        <v>0</v>
      </c>
      <c r="AG1418" s="148"/>
    </row>
    <row r="1419" spans="1:33" s="147" customFormat="1" ht="63" customHeight="1">
      <c r="A1419" s="13" t="s">
        <v>710</v>
      </c>
      <c r="B1419" s="14">
        <v>73203661268</v>
      </c>
      <c r="C1419" s="142" t="s">
        <v>2299</v>
      </c>
      <c r="D1419" s="143" t="s">
        <v>13</v>
      </c>
      <c r="E1419" s="15" t="s">
        <v>2292</v>
      </c>
      <c r="F1419" s="144" t="s">
        <v>2301</v>
      </c>
      <c r="G1419" s="145">
        <v>2600</v>
      </c>
      <c r="H1419" s="146">
        <v>0</v>
      </c>
      <c r="I1419" s="146">
        <v>0</v>
      </c>
      <c r="AG1419" s="148"/>
    </row>
    <row r="1420" spans="1:33" s="147" customFormat="1" ht="63" customHeight="1">
      <c r="A1420" s="13" t="s">
        <v>507</v>
      </c>
      <c r="B1420" s="14">
        <v>32301602000175</v>
      </c>
      <c r="C1420" s="142" t="s">
        <v>2302</v>
      </c>
      <c r="D1420" s="143" t="s">
        <v>32</v>
      </c>
      <c r="E1420" s="141" t="s">
        <v>2303</v>
      </c>
      <c r="F1420" s="144" t="s">
        <v>2304</v>
      </c>
      <c r="G1420" s="145">
        <v>3646.2</v>
      </c>
      <c r="H1420" s="146">
        <v>0</v>
      </c>
      <c r="I1420" s="146">
        <v>0</v>
      </c>
      <c r="AG1420" s="148"/>
    </row>
    <row r="1421" spans="1:33" s="147" customFormat="1" ht="63" customHeight="1">
      <c r="A1421" s="13" t="s">
        <v>123</v>
      </c>
      <c r="B1421" s="14">
        <v>4153748000185</v>
      </c>
      <c r="C1421" s="142" t="s">
        <v>2305</v>
      </c>
      <c r="D1421" s="143" t="s">
        <v>32</v>
      </c>
      <c r="E1421" s="141" t="s">
        <v>2303</v>
      </c>
      <c r="F1421" s="144" t="s">
        <v>2306</v>
      </c>
      <c r="G1421" s="145">
        <v>4249.91</v>
      </c>
      <c r="H1421" s="146">
        <v>0</v>
      </c>
      <c r="I1421" s="146">
        <v>0</v>
      </c>
      <c r="AG1421" s="148"/>
    </row>
    <row r="1422" spans="1:33" s="147" customFormat="1" ht="63" customHeight="1">
      <c r="A1422" s="38" t="s">
        <v>133</v>
      </c>
      <c r="B1422" s="14" t="s">
        <v>134</v>
      </c>
      <c r="C1422" s="142" t="s">
        <v>2307</v>
      </c>
      <c r="D1422" s="143" t="s">
        <v>13</v>
      </c>
      <c r="E1422" s="15" t="s">
        <v>2292</v>
      </c>
      <c r="F1422" s="144" t="s">
        <v>2308</v>
      </c>
      <c r="G1422" s="145">
        <v>316086.86</v>
      </c>
      <c r="H1422" s="146">
        <v>0</v>
      </c>
      <c r="I1422" s="146">
        <v>0</v>
      </c>
      <c r="AG1422" s="148"/>
    </row>
    <row r="1423" spans="1:33" s="147" customFormat="1" ht="63" customHeight="1">
      <c r="A1423" s="13" t="s">
        <v>89</v>
      </c>
      <c r="B1423" s="14">
        <v>26605545000115</v>
      </c>
      <c r="C1423" s="142" t="s">
        <v>2309</v>
      </c>
      <c r="D1423" s="143" t="s">
        <v>32</v>
      </c>
      <c r="E1423" s="141" t="s">
        <v>2303</v>
      </c>
      <c r="F1423" s="144" t="s">
        <v>2312</v>
      </c>
      <c r="G1423" s="145">
        <v>19350</v>
      </c>
      <c r="H1423" s="146">
        <v>0</v>
      </c>
      <c r="I1423" s="146">
        <v>0</v>
      </c>
      <c r="AG1423" s="148"/>
    </row>
    <row r="1424" spans="1:33" s="147" customFormat="1" ht="63" customHeight="1">
      <c r="A1424" s="13" t="s">
        <v>89</v>
      </c>
      <c r="B1424" s="14">
        <v>26605545000115</v>
      </c>
      <c r="C1424" s="142" t="s">
        <v>2310</v>
      </c>
      <c r="D1424" s="143" t="s">
        <v>32</v>
      </c>
      <c r="E1424" s="141" t="s">
        <v>2303</v>
      </c>
      <c r="F1424" s="144" t="s">
        <v>2313</v>
      </c>
      <c r="G1424" s="145">
        <v>275</v>
      </c>
      <c r="H1424" s="146">
        <v>0</v>
      </c>
      <c r="I1424" s="146">
        <v>0</v>
      </c>
      <c r="AG1424" s="148"/>
    </row>
    <row r="1425" spans="1:33" s="147" customFormat="1" ht="63" customHeight="1">
      <c r="A1425" s="13" t="s">
        <v>89</v>
      </c>
      <c r="B1425" s="14">
        <v>26605545000115</v>
      </c>
      <c r="C1425" s="142" t="s">
        <v>2311</v>
      </c>
      <c r="D1425" s="143" t="s">
        <v>32</v>
      </c>
      <c r="E1425" s="141" t="s">
        <v>2303</v>
      </c>
      <c r="F1425" s="144" t="s">
        <v>2314</v>
      </c>
      <c r="G1425" s="145">
        <v>10500</v>
      </c>
      <c r="H1425" s="146">
        <v>0</v>
      </c>
      <c r="I1425" s="146">
        <v>0</v>
      </c>
      <c r="AG1425" s="148"/>
    </row>
    <row r="1426" spans="1:9" ht="16.5" customHeight="1">
      <c r="A1426" s="62" t="s">
        <v>1951</v>
      </c>
      <c r="B1426" s="63"/>
      <c r="C1426" s="64"/>
      <c r="D1426" s="65"/>
      <c r="E1426" s="65"/>
      <c r="F1426" s="66"/>
      <c r="G1426" s="67">
        <f>SUM(G1367:G1425)</f>
        <v>2347684.5999999996</v>
      </c>
      <c r="H1426" s="67">
        <f>SUM(H1367:H1412)</f>
        <v>0</v>
      </c>
      <c r="I1426" s="27">
        <f>SUM(I1367:I1412)</f>
        <v>11457.82</v>
      </c>
    </row>
    <row r="1427" spans="1:8" ht="16.5" customHeight="1">
      <c r="A1427" s="68"/>
      <c r="B1427" s="68"/>
      <c r="C1427" s="69"/>
      <c r="D1427" s="70"/>
      <c r="E1427" s="70"/>
      <c r="F1427" s="70"/>
      <c r="G1427" s="71"/>
      <c r="H1427" s="68"/>
    </row>
    <row r="1428" spans="1:8" ht="16.5" customHeight="1">
      <c r="A1428" s="68"/>
      <c r="B1428" s="68"/>
      <c r="C1428" s="69"/>
      <c r="D1428" s="70"/>
      <c r="E1428" s="70"/>
      <c r="F1428" s="70"/>
      <c r="G1428" s="68"/>
      <c r="H1428" s="68"/>
    </row>
    <row r="1429" spans="1:8" ht="16.5" customHeight="1">
      <c r="A1429" s="68"/>
      <c r="B1429" s="68"/>
      <c r="C1429" s="69"/>
      <c r="D1429" s="70"/>
      <c r="E1429" s="70"/>
      <c r="F1429" s="70"/>
      <c r="G1429" s="68"/>
      <c r="H1429" s="68"/>
    </row>
    <row r="1430" spans="1:9" ht="16.5" customHeight="1">
      <c r="A1430" s="154" t="s">
        <v>2275</v>
      </c>
      <c r="B1430" s="154"/>
      <c r="C1430" s="154"/>
      <c r="D1430" s="154"/>
      <c r="E1430" s="154"/>
      <c r="F1430" s="154"/>
      <c r="G1430" s="154"/>
      <c r="H1430" s="154"/>
      <c r="I1430" s="6" t="s">
        <v>2284</v>
      </c>
    </row>
    <row r="1431" ht="16.5" customHeight="1"/>
    <row r="1432" spans="1:9" ht="33" customHeight="1">
      <c r="A1432" s="8" t="s">
        <v>2</v>
      </c>
      <c r="B1432" s="8" t="s">
        <v>3</v>
      </c>
      <c r="C1432" s="72" t="s">
        <v>4</v>
      </c>
      <c r="D1432" s="8" t="s">
        <v>5</v>
      </c>
      <c r="E1432" s="8" t="s">
        <v>6</v>
      </c>
      <c r="F1432" s="8" t="s">
        <v>7</v>
      </c>
      <c r="G1432" s="8" t="s">
        <v>8</v>
      </c>
      <c r="H1432" s="8" t="s">
        <v>9</v>
      </c>
      <c r="I1432" s="9" t="s">
        <v>10</v>
      </c>
    </row>
    <row r="1433" spans="1:33" s="53" customFormat="1" ht="16.5" customHeight="1">
      <c r="A1433" s="73"/>
      <c r="B1433" s="74"/>
      <c r="C1433" s="75"/>
      <c r="D1433" s="76"/>
      <c r="E1433" s="77"/>
      <c r="F1433" s="78"/>
      <c r="G1433" s="79"/>
      <c r="H1433" s="80"/>
      <c r="I1433" s="79"/>
      <c r="J1433" s="4"/>
      <c r="K1433" s="4"/>
      <c r="L1433" s="4"/>
      <c r="M1433" s="4"/>
      <c r="N1433" s="4"/>
      <c r="O1433" s="4"/>
      <c r="P1433" s="4"/>
      <c r="Q1433" s="4"/>
      <c r="R1433" s="4"/>
      <c r="S1433" s="4"/>
      <c r="T1433" s="4"/>
      <c r="U1433" s="4"/>
      <c r="V1433" s="4"/>
      <c r="W1433" s="4"/>
      <c r="X1433" s="4"/>
      <c r="Y1433" s="4"/>
      <c r="Z1433" s="4"/>
      <c r="AA1433" s="4"/>
      <c r="AB1433" s="4"/>
      <c r="AC1433" s="4"/>
      <c r="AD1433" s="4"/>
      <c r="AE1433" s="4"/>
      <c r="AF1433" s="4"/>
      <c r="AG1433" s="5"/>
    </row>
    <row r="1434" spans="1:33" s="53" customFormat="1" ht="16.5" customHeight="1">
      <c r="A1434" s="73"/>
      <c r="B1434" s="74"/>
      <c r="C1434" s="75"/>
      <c r="D1434" s="76"/>
      <c r="E1434" s="77"/>
      <c r="F1434" s="78"/>
      <c r="G1434" s="81"/>
      <c r="H1434" s="82"/>
      <c r="I1434" s="79"/>
      <c r="J1434" s="4"/>
      <c r="K1434" s="4"/>
      <c r="L1434" s="4"/>
      <c r="M1434" s="4"/>
      <c r="N1434" s="4"/>
      <c r="O1434" s="4"/>
      <c r="P1434" s="4"/>
      <c r="Q1434" s="4"/>
      <c r="R1434" s="4"/>
      <c r="S1434" s="4"/>
      <c r="T1434" s="4"/>
      <c r="U1434" s="4"/>
      <c r="V1434" s="4"/>
      <c r="W1434" s="4"/>
      <c r="X1434" s="4"/>
      <c r="Y1434" s="4"/>
      <c r="Z1434" s="4"/>
      <c r="AA1434" s="4"/>
      <c r="AB1434" s="4"/>
      <c r="AC1434" s="4"/>
      <c r="AD1434" s="4"/>
      <c r="AE1434" s="4"/>
      <c r="AF1434" s="4"/>
      <c r="AG1434" s="5"/>
    </row>
    <row r="1435" spans="1:33" s="53" customFormat="1" ht="16.5" customHeight="1">
      <c r="A1435" s="73"/>
      <c r="B1435" s="74"/>
      <c r="C1435" s="75"/>
      <c r="D1435" s="76"/>
      <c r="E1435" s="77"/>
      <c r="F1435" s="78"/>
      <c r="G1435" s="81"/>
      <c r="H1435" s="82"/>
      <c r="I1435" s="79"/>
      <c r="J1435" s="4"/>
      <c r="K1435" s="4"/>
      <c r="L1435" s="4"/>
      <c r="M1435" s="4"/>
      <c r="N1435" s="4"/>
      <c r="O1435" s="4"/>
      <c r="P1435" s="4"/>
      <c r="Q1435" s="4"/>
      <c r="R1435" s="4"/>
      <c r="S1435" s="4"/>
      <c r="T1435" s="4"/>
      <c r="U1435" s="4"/>
      <c r="V1435" s="4"/>
      <c r="W1435" s="4"/>
      <c r="X1435" s="4"/>
      <c r="Y1435" s="4"/>
      <c r="Z1435" s="4"/>
      <c r="AA1435" s="4"/>
      <c r="AB1435" s="4"/>
      <c r="AC1435" s="4"/>
      <c r="AD1435" s="4"/>
      <c r="AE1435" s="4"/>
      <c r="AF1435" s="4"/>
      <c r="AG1435" s="5"/>
    </row>
    <row r="1436" spans="1:33" s="53" customFormat="1" ht="16.5" customHeight="1">
      <c r="A1436" s="73"/>
      <c r="B1436" s="74"/>
      <c r="C1436" s="75"/>
      <c r="D1436" s="76"/>
      <c r="E1436" s="77"/>
      <c r="F1436" s="78"/>
      <c r="G1436" s="81"/>
      <c r="H1436" s="82"/>
      <c r="I1436" s="79"/>
      <c r="J1436" s="4"/>
      <c r="K1436" s="4"/>
      <c r="L1436" s="4"/>
      <c r="M1436" s="4"/>
      <c r="N1436" s="4"/>
      <c r="O1436" s="4"/>
      <c r="P1436" s="4"/>
      <c r="Q1436" s="4"/>
      <c r="R1436" s="4"/>
      <c r="S1436" s="4"/>
      <c r="T1436" s="4"/>
      <c r="U1436" s="4"/>
      <c r="V1436" s="4"/>
      <c r="W1436" s="4"/>
      <c r="X1436" s="4"/>
      <c r="Y1436" s="4"/>
      <c r="Z1436" s="4"/>
      <c r="AA1436" s="4"/>
      <c r="AB1436" s="4"/>
      <c r="AC1436" s="4"/>
      <c r="AD1436" s="4"/>
      <c r="AE1436" s="4"/>
      <c r="AF1436" s="4"/>
      <c r="AG1436" s="5"/>
    </row>
    <row r="1437" spans="1:33" s="53" customFormat="1" ht="16.5" customHeight="1">
      <c r="A1437" s="73"/>
      <c r="B1437" s="74"/>
      <c r="C1437" s="75"/>
      <c r="D1437" s="76"/>
      <c r="E1437" s="77"/>
      <c r="F1437" s="78"/>
      <c r="G1437" s="81"/>
      <c r="H1437" s="82"/>
      <c r="I1437" s="79"/>
      <c r="J1437" s="4"/>
      <c r="K1437" s="4"/>
      <c r="L1437" s="4"/>
      <c r="M1437" s="4"/>
      <c r="N1437" s="4"/>
      <c r="O1437" s="4"/>
      <c r="P1437" s="4"/>
      <c r="Q1437" s="4"/>
      <c r="R1437" s="4"/>
      <c r="S1437" s="4"/>
      <c r="T1437" s="4"/>
      <c r="U1437" s="4"/>
      <c r="V1437" s="4"/>
      <c r="W1437" s="4"/>
      <c r="X1437" s="4"/>
      <c r="Y1437" s="4"/>
      <c r="Z1437" s="4"/>
      <c r="AA1437" s="4"/>
      <c r="AB1437" s="4"/>
      <c r="AC1437" s="4"/>
      <c r="AD1437" s="4"/>
      <c r="AE1437" s="4"/>
      <c r="AF1437" s="4"/>
      <c r="AG1437" s="5"/>
    </row>
    <row r="1438" spans="1:33" s="53" customFormat="1" ht="16.5" customHeight="1">
      <c r="A1438" s="73"/>
      <c r="B1438" s="74"/>
      <c r="C1438" s="75"/>
      <c r="D1438" s="76"/>
      <c r="E1438" s="77"/>
      <c r="F1438" s="78"/>
      <c r="G1438" s="81"/>
      <c r="H1438" s="82"/>
      <c r="I1438" s="79"/>
      <c r="J1438" s="4"/>
      <c r="K1438" s="4"/>
      <c r="L1438" s="4"/>
      <c r="M1438" s="4"/>
      <c r="N1438" s="4"/>
      <c r="O1438" s="4"/>
      <c r="P1438" s="4"/>
      <c r="Q1438" s="4"/>
      <c r="R1438" s="4"/>
      <c r="S1438" s="4"/>
      <c r="T1438" s="4"/>
      <c r="U1438" s="4"/>
      <c r="V1438" s="4"/>
      <c r="W1438" s="4"/>
      <c r="X1438" s="4"/>
      <c r="Y1438" s="4"/>
      <c r="Z1438" s="4"/>
      <c r="AA1438" s="4"/>
      <c r="AB1438" s="4"/>
      <c r="AC1438" s="4"/>
      <c r="AD1438" s="4"/>
      <c r="AE1438" s="4"/>
      <c r="AF1438" s="4"/>
      <c r="AG1438" s="5"/>
    </row>
    <row r="1439" spans="1:34" s="92" customFormat="1" ht="16.5" customHeight="1">
      <c r="A1439" s="83" t="s">
        <v>1951</v>
      </c>
      <c r="B1439" s="84"/>
      <c r="C1439" s="85"/>
      <c r="D1439" s="86"/>
      <c r="E1439" s="86"/>
      <c r="F1439" s="86"/>
      <c r="G1439" s="87">
        <f>SUM(G1433:G1438)</f>
        <v>0</v>
      </c>
      <c r="H1439" s="88">
        <f>SUM(H1433:H1438)</f>
        <v>0</v>
      </c>
      <c r="I1439" s="87">
        <f>SUM(I1433:I1438)</f>
        <v>0</v>
      </c>
      <c r="J1439" s="4"/>
      <c r="K1439" s="4"/>
      <c r="L1439" s="4"/>
      <c r="M1439" s="4"/>
      <c r="N1439" s="4"/>
      <c r="O1439" s="4"/>
      <c r="P1439" s="4"/>
      <c r="Q1439" s="4"/>
      <c r="R1439" s="4"/>
      <c r="S1439" s="4"/>
      <c r="T1439" s="4"/>
      <c r="U1439" s="4"/>
      <c r="V1439" s="89"/>
      <c r="W1439" s="90"/>
      <c r="X1439" s="90"/>
      <c r="Y1439" s="90"/>
      <c r="Z1439" s="90"/>
      <c r="AA1439" s="90"/>
      <c r="AB1439" s="90"/>
      <c r="AC1439" s="90"/>
      <c r="AD1439" s="90"/>
      <c r="AE1439" s="90"/>
      <c r="AF1439" s="90"/>
      <c r="AG1439" s="90"/>
      <c r="AH1439" s="91"/>
    </row>
    <row r="1440" spans="2:33" s="93" customFormat="1" ht="16.5" customHeight="1">
      <c r="B1440" s="94"/>
      <c r="C1440" s="95"/>
      <c r="D1440" s="96"/>
      <c r="E1440" s="96"/>
      <c r="F1440" s="96"/>
      <c r="G1440" s="94"/>
      <c r="H1440" s="94"/>
      <c r="I1440" s="94"/>
      <c r="J1440" s="4"/>
      <c r="K1440" s="4"/>
      <c r="L1440" s="4"/>
      <c r="M1440" s="4"/>
      <c r="N1440" s="4"/>
      <c r="O1440" s="4"/>
      <c r="P1440" s="4"/>
      <c r="Q1440" s="4"/>
      <c r="R1440" s="4"/>
      <c r="S1440" s="4"/>
      <c r="T1440" s="4"/>
      <c r="U1440" s="4"/>
      <c r="V1440" s="4"/>
      <c r="W1440" s="4"/>
      <c r="X1440" s="4"/>
      <c r="Y1440" s="4"/>
      <c r="Z1440" s="4"/>
      <c r="AA1440" s="4"/>
      <c r="AB1440" s="4"/>
      <c r="AC1440" s="4"/>
      <c r="AD1440" s="4"/>
      <c r="AE1440" s="4"/>
      <c r="AF1440" s="4"/>
      <c r="AG1440" s="5"/>
    </row>
    <row r="1441" spans="1:33" s="93" customFormat="1" ht="16.5" customHeight="1">
      <c r="A1441" s="155" t="s">
        <v>2276</v>
      </c>
      <c r="B1441" s="155"/>
      <c r="C1441" s="155"/>
      <c r="D1441" s="96"/>
      <c r="E1441" s="96"/>
      <c r="F1441" s="96"/>
      <c r="G1441" s="94"/>
      <c r="H1441" s="94"/>
      <c r="I1441" s="94"/>
      <c r="J1441" s="4"/>
      <c r="K1441" s="4"/>
      <c r="L1441" s="4"/>
      <c r="M1441" s="4"/>
      <c r="N1441" s="4"/>
      <c r="O1441" s="4"/>
      <c r="P1441" s="4"/>
      <c r="Q1441" s="4"/>
      <c r="R1441" s="4"/>
      <c r="S1441" s="4"/>
      <c r="T1441" s="4"/>
      <c r="U1441" s="4"/>
      <c r="V1441" s="4"/>
      <c r="W1441" s="4"/>
      <c r="X1441" s="4"/>
      <c r="Y1441" s="4"/>
      <c r="Z1441" s="4"/>
      <c r="AA1441" s="4"/>
      <c r="AB1441" s="4"/>
      <c r="AC1441" s="4"/>
      <c r="AD1441" s="4"/>
      <c r="AE1441" s="4"/>
      <c r="AF1441" s="4"/>
      <c r="AG1441" s="5"/>
    </row>
    <row r="1442" spans="1:33" s="93" customFormat="1" ht="16.5" customHeight="1">
      <c r="A1442" s="155"/>
      <c r="B1442" s="155"/>
      <c r="C1442" s="155"/>
      <c r="D1442" s="96"/>
      <c r="E1442" s="96"/>
      <c r="F1442" s="96"/>
      <c r="G1442" s="95"/>
      <c r="H1442" s="95"/>
      <c r="I1442" s="95"/>
      <c r="J1442" s="4"/>
      <c r="K1442" s="4"/>
      <c r="L1442" s="4"/>
      <c r="M1442" s="4"/>
      <c r="N1442" s="4"/>
      <c r="O1442" s="4"/>
      <c r="P1442" s="4"/>
      <c r="Q1442" s="4"/>
      <c r="R1442" s="4"/>
      <c r="S1442" s="4"/>
      <c r="T1442" s="4"/>
      <c r="U1442" s="4"/>
      <c r="V1442" s="4"/>
      <c r="W1442" s="4"/>
      <c r="X1442" s="4"/>
      <c r="Y1442" s="4"/>
      <c r="Z1442" s="4"/>
      <c r="AA1442" s="4"/>
      <c r="AB1442" s="4"/>
      <c r="AC1442" s="4"/>
      <c r="AD1442" s="4"/>
      <c r="AE1442" s="4"/>
      <c r="AF1442" s="4"/>
      <c r="AG1442" s="4"/>
    </row>
    <row r="1443" spans="1:9" ht="33" customHeight="1">
      <c r="A1443" s="97" t="s">
        <v>2</v>
      </c>
      <c r="B1443" s="97" t="s">
        <v>3</v>
      </c>
      <c r="C1443" s="98" t="s">
        <v>4</v>
      </c>
      <c r="D1443" s="97" t="s">
        <v>5</v>
      </c>
      <c r="E1443" s="97" t="s">
        <v>6</v>
      </c>
      <c r="F1443" s="97" t="s">
        <v>7</v>
      </c>
      <c r="G1443" s="97" t="s">
        <v>8</v>
      </c>
      <c r="H1443" s="97" t="s">
        <v>9</v>
      </c>
      <c r="I1443" s="99" t="s">
        <v>10</v>
      </c>
    </row>
    <row r="1444" spans="1:33" s="104" customFormat="1" ht="16.5" customHeight="1">
      <c r="A1444" s="100"/>
      <c r="B1444" s="101"/>
      <c r="C1444" s="75"/>
      <c r="D1444" s="77"/>
      <c r="E1444" s="77"/>
      <c r="F1444" s="77"/>
      <c r="G1444" s="79"/>
      <c r="H1444" s="79"/>
      <c r="I1444" s="79"/>
      <c r="J1444" s="102"/>
      <c r="K1444" s="102"/>
      <c r="L1444" s="102"/>
      <c r="M1444" s="102"/>
      <c r="N1444" s="102"/>
      <c r="O1444" s="102"/>
      <c r="P1444" s="102"/>
      <c r="Q1444" s="102"/>
      <c r="R1444" s="102"/>
      <c r="S1444" s="102"/>
      <c r="T1444" s="102"/>
      <c r="U1444" s="102"/>
      <c r="V1444" s="102"/>
      <c r="W1444" s="102"/>
      <c r="X1444" s="102"/>
      <c r="Y1444" s="102"/>
      <c r="Z1444" s="102"/>
      <c r="AA1444" s="102"/>
      <c r="AB1444" s="102"/>
      <c r="AC1444" s="102"/>
      <c r="AD1444" s="102"/>
      <c r="AE1444" s="102"/>
      <c r="AF1444" s="102"/>
      <c r="AG1444" s="103"/>
    </row>
    <row r="1445" spans="1:9" ht="16.5" customHeight="1">
      <c r="A1445" s="83" t="s">
        <v>1951</v>
      </c>
      <c r="B1445" s="84"/>
      <c r="C1445" s="85"/>
      <c r="D1445" s="86"/>
      <c r="E1445" s="86"/>
      <c r="F1445" s="86"/>
      <c r="G1445" s="105">
        <f>SUM(G1444:G1444)</f>
        <v>0</v>
      </c>
      <c r="H1445" s="105">
        <f>SUM(H1444:H1444)</f>
        <v>0</v>
      </c>
      <c r="I1445" s="105">
        <f>SUM(I1444:I1444)</f>
        <v>0</v>
      </c>
    </row>
    <row r="1446" spans="2:9" ht="14.25" customHeight="1">
      <c r="B1446" s="94"/>
      <c r="C1446" s="95"/>
      <c r="D1446" s="96"/>
      <c r="E1446" s="96"/>
      <c r="F1446" s="96"/>
      <c r="G1446" s="94"/>
      <c r="H1446" s="94"/>
      <c r="I1446" s="94"/>
    </row>
    <row r="1447" spans="1:9" ht="72" customHeight="1">
      <c r="A1447" s="106" t="s">
        <v>2168</v>
      </c>
      <c r="B1447" s="106"/>
      <c r="C1447" s="106"/>
      <c r="D1447" s="107"/>
      <c r="E1447" s="107"/>
      <c r="F1447" s="107"/>
      <c r="G1447" s="106"/>
      <c r="H1447" s="106"/>
      <c r="I1447" s="108"/>
    </row>
    <row r="1448" spans="1:33" s="109" customFormat="1" ht="15.75" customHeight="1">
      <c r="A1448" s="97" t="s">
        <v>2</v>
      </c>
      <c r="B1448" s="97" t="s">
        <v>3</v>
      </c>
      <c r="C1448" s="98" t="s">
        <v>4</v>
      </c>
      <c r="D1448" s="97" t="s">
        <v>5</v>
      </c>
      <c r="E1448" s="97" t="s">
        <v>6</v>
      </c>
      <c r="F1448" s="97" t="s">
        <v>7</v>
      </c>
      <c r="G1448" s="97" t="s">
        <v>8</v>
      </c>
      <c r="H1448" s="97" t="s">
        <v>9</v>
      </c>
      <c r="I1448" s="9" t="s">
        <v>10</v>
      </c>
      <c r="J1448" s="4"/>
      <c r="K1448" s="4"/>
      <c r="L1448" s="4"/>
      <c r="M1448" s="4"/>
      <c r="N1448" s="4"/>
      <c r="O1448" s="4"/>
      <c r="P1448" s="4"/>
      <c r="Q1448" s="4"/>
      <c r="R1448" s="4"/>
      <c r="S1448" s="4"/>
      <c r="T1448" s="4"/>
      <c r="U1448" s="4"/>
      <c r="V1448" s="4"/>
      <c r="W1448" s="4"/>
      <c r="X1448" s="4"/>
      <c r="Y1448" s="4"/>
      <c r="Z1448" s="4"/>
      <c r="AA1448" s="4"/>
      <c r="AB1448" s="4"/>
      <c r="AC1448" s="4"/>
      <c r="AD1448" s="4"/>
      <c r="AE1448" s="4"/>
      <c r="AF1448" s="4"/>
      <c r="AG1448" s="5"/>
    </row>
    <row r="1449" spans="1:9" ht="14.25" customHeight="1">
      <c r="A1449" s="110"/>
      <c r="B1449" s="111"/>
      <c r="C1449" s="112"/>
      <c r="D1449" s="77"/>
      <c r="E1449" s="77"/>
      <c r="F1449" s="113"/>
      <c r="G1449" s="81"/>
      <c r="H1449" s="82"/>
      <c r="I1449" s="79"/>
    </row>
    <row r="1450" spans="1:9" ht="36.75" customHeight="1">
      <c r="A1450" s="110"/>
      <c r="B1450" s="111"/>
      <c r="C1450" s="112"/>
      <c r="D1450" s="113"/>
      <c r="E1450" s="113"/>
      <c r="F1450" s="113"/>
      <c r="G1450" s="81"/>
      <c r="H1450" s="82"/>
      <c r="I1450" s="79"/>
    </row>
    <row r="1451" spans="1:9" ht="14.25" customHeight="1">
      <c r="A1451" s="83" t="s">
        <v>1951</v>
      </c>
      <c r="B1451" s="84"/>
      <c r="C1451" s="85"/>
      <c r="D1451" s="86"/>
      <c r="E1451" s="86"/>
      <c r="F1451" s="86"/>
      <c r="G1451" s="105">
        <f>SUBTOTAL(9,G1449:G1450)</f>
        <v>0</v>
      </c>
      <c r="H1451" s="114">
        <f>SUM(H1446:H1449)</f>
        <v>0</v>
      </c>
      <c r="I1451" s="105">
        <f>SUM(I1446:I1449)</f>
        <v>0</v>
      </c>
    </row>
    <row r="1452" ht="14.25" customHeight="1"/>
    <row r="1453" ht="14.25" customHeight="1"/>
    <row r="1454" spans="2:9" ht="18.75" customHeight="1">
      <c r="B1454" s="6"/>
      <c r="C1454" s="115"/>
      <c r="D1454" s="116"/>
      <c r="E1454" s="116"/>
      <c r="F1454" s="116"/>
      <c r="G1454" s="6"/>
      <c r="H1454" s="6"/>
      <c r="I1454" s="6" t="s">
        <v>2284</v>
      </c>
    </row>
    <row r="1455" spans="1:9" ht="60.75" customHeight="1">
      <c r="A1455" s="156"/>
      <c r="B1455" s="156"/>
      <c r="C1455" s="156"/>
      <c r="D1455" s="117"/>
      <c r="E1455" s="117"/>
      <c r="F1455" s="117"/>
      <c r="G1455" s="7"/>
      <c r="H1455" s="7"/>
      <c r="I1455" s="7"/>
    </row>
    <row r="1456" spans="1:9" ht="31.5" customHeight="1">
      <c r="A1456" s="97" t="s">
        <v>2277</v>
      </c>
      <c r="B1456" s="97"/>
      <c r="C1456" s="98"/>
      <c r="D1456" s="97"/>
      <c r="E1456" s="97"/>
      <c r="F1456" s="97"/>
      <c r="G1456" s="97" t="s">
        <v>8</v>
      </c>
      <c r="H1456" s="97" t="s">
        <v>9</v>
      </c>
      <c r="I1456" s="99" t="s">
        <v>10</v>
      </c>
    </row>
    <row r="1457" spans="1:7" ht="32.25" customHeight="1">
      <c r="A1457" s="118" t="s">
        <v>1</v>
      </c>
      <c r="B1457" s="118"/>
      <c r="C1457" s="119"/>
      <c r="D1457" s="118"/>
      <c r="E1457" s="118"/>
      <c r="F1457" s="118"/>
      <c r="G1457" s="120"/>
    </row>
    <row r="1458" spans="1:9" ht="53.25" customHeight="1">
      <c r="A1458" s="153" t="s">
        <v>2278</v>
      </c>
      <c r="B1458" s="153"/>
      <c r="C1458" s="153"/>
      <c r="D1458" s="122"/>
      <c r="E1458" s="122"/>
      <c r="F1458" s="122"/>
      <c r="G1458" s="123">
        <f>G1267</f>
        <v>253692045.34999987</v>
      </c>
      <c r="H1458" s="123">
        <f>H1267</f>
        <v>22317975.509999998</v>
      </c>
      <c r="I1458" s="123">
        <f>I1267</f>
        <v>230217257.33999974</v>
      </c>
    </row>
    <row r="1459" spans="1:9" ht="15" customHeight="1">
      <c r="A1459" s="153" t="s">
        <v>2279</v>
      </c>
      <c r="B1459" s="153"/>
      <c r="C1459" s="153"/>
      <c r="G1459" s="123">
        <f>G1363</f>
        <v>0</v>
      </c>
      <c r="H1459" s="123">
        <f>H1363</f>
        <v>3074.62</v>
      </c>
      <c r="I1459" s="123">
        <f>I1363</f>
        <v>2966370.8700000006</v>
      </c>
    </row>
    <row r="1460" spans="1:13" ht="15" customHeight="1">
      <c r="A1460" s="153" t="s">
        <v>2280</v>
      </c>
      <c r="B1460" s="153"/>
      <c r="C1460" s="153"/>
      <c r="G1460" s="123">
        <f>G1426</f>
        <v>2347684.5999999996</v>
      </c>
      <c r="H1460" s="123">
        <f>H1426</f>
        <v>0</v>
      </c>
      <c r="I1460" s="123">
        <f>I1426</f>
        <v>11457.82</v>
      </c>
      <c r="L1460" s="124"/>
      <c r="M1460" s="125"/>
    </row>
    <row r="1461" spans="1:9" ht="15" customHeight="1">
      <c r="A1461" s="126"/>
      <c r="B1461" s="127"/>
      <c r="C1461" s="128"/>
      <c r="D1461" s="129"/>
      <c r="E1461" s="129"/>
      <c r="F1461" s="129"/>
      <c r="G1461" s="130">
        <f>G1458+G1459-G1460</f>
        <v>251344360.74999988</v>
      </c>
      <c r="H1461" s="130">
        <f>H1458+H1459-H1460</f>
        <v>22321050.13</v>
      </c>
      <c r="I1461" s="130">
        <f>I1458+I1459-I1460</f>
        <v>233172170.38999975</v>
      </c>
    </row>
    <row r="1462" spans="1:9" ht="31.5" customHeight="1">
      <c r="A1462" s="118" t="s">
        <v>2275</v>
      </c>
      <c r="B1462" s="118"/>
      <c r="C1462" s="119"/>
      <c r="D1462" s="118"/>
      <c r="E1462" s="118"/>
      <c r="F1462" s="118"/>
      <c r="G1462" s="123"/>
      <c r="H1462" s="123"/>
      <c r="I1462" s="123"/>
    </row>
    <row r="1463" spans="1:9" ht="30" customHeight="1">
      <c r="A1463" s="153" t="s">
        <v>2278</v>
      </c>
      <c r="B1463" s="153"/>
      <c r="C1463" s="153"/>
      <c r="D1463" s="122"/>
      <c r="E1463" s="122"/>
      <c r="F1463" s="122"/>
      <c r="G1463" s="123">
        <f>G1439</f>
        <v>0</v>
      </c>
      <c r="H1463" s="123">
        <f>H1439</f>
        <v>0</v>
      </c>
      <c r="I1463" s="123">
        <f>I1439</f>
        <v>0</v>
      </c>
    </row>
    <row r="1464" spans="1:9" ht="30" customHeight="1">
      <c r="A1464" s="153" t="s">
        <v>2279</v>
      </c>
      <c r="B1464" s="153"/>
      <c r="C1464" s="153"/>
      <c r="D1464" s="122"/>
      <c r="E1464" s="122"/>
      <c r="F1464" s="122"/>
      <c r="G1464" s="123">
        <f>G1445</f>
        <v>0</v>
      </c>
      <c r="H1464" s="123">
        <f>H1445</f>
        <v>0</v>
      </c>
      <c r="I1464" s="123">
        <f>I1445</f>
        <v>0</v>
      </c>
    </row>
    <row r="1465" spans="1:9" ht="15" customHeight="1">
      <c r="A1465" s="121" t="s">
        <v>2280</v>
      </c>
      <c r="B1465" s="131"/>
      <c r="C1465" s="132"/>
      <c r="D1465" s="122"/>
      <c r="E1465" s="122"/>
      <c r="F1465" s="122"/>
      <c r="G1465" s="123">
        <f>G1451</f>
        <v>0</v>
      </c>
      <c r="H1465" s="123">
        <f>H1451</f>
        <v>0</v>
      </c>
      <c r="I1465" s="123">
        <f>I1451</f>
        <v>0</v>
      </c>
    </row>
    <row r="1466" spans="1:9" ht="14.25" customHeight="1">
      <c r="A1466" s="127"/>
      <c r="B1466" s="127"/>
      <c r="C1466" s="128"/>
      <c r="D1466" s="129"/>
      <c r="E1466" s="129"/>
      <c r="F1466" s="129"/>
      <c r="G1466" s="130">
        <f>G1463+G1464-G1465</f>
        <v>0</v>
      </c>
      <c r="H1466" s="130">
        <f>H1463+H1464-H1465</f>
        <v>0</v>
      </c>
      <c r="I1466" s="130">
        <f>I1463+I1464-I1465</f>
        <v>0</v>
      </c>
    </row>
    <row r="1467" ht="14.25" customHeight="1">
      <c r="A1467" s="133"/>
    </row>
    <row r="1468" spans="1:9" ht="14.25" customHeight="1">
      <c r="A1468" s="1" t="s">
        <v>2281</v>
      </c>
      <c r="G1468" s="134"/>
      <c r="H1468" s="134"/>
      <c r="I1468" s="134"/>
    </row>
    <row r="1469" spans="1:9" ht="15" customHeight="1">
      <c r="A1469" s="1" t="s">
        <v>2285</v>
      </c>
      <c r="G1469" s="135"/>
      <c r="H1469" s="135"/>
      <c r="I1469" s="135"/>
    </row>
    <row r="1470" spans="7:9" ht="22.5" customHeight="1">
      <c r="G1470" s="136"/>
      <c r="H1470" s="152"/>
      <c r="I1470" s="136"/>
    </row>
    <row r="1471" spans="7:9" ht="14.25" customHeight="1">
      <c r="G1471" s="137"/>
      <c r="H1471" s="137"/>
      <c r="I1471" s="137"/>
    </row>
    <row r="1472" spans="1:9" ht="29.25" customHeight="1">
      <c r="A1472" s="138" t="s">
        <v>2282</v>
      </c>
      <c r="G1472" s="139"/>
      <c r="H1472" s="139"/>
      <c r="I1472" s="139"/>
    </row>
  </sheetData>
  <sheetProtection selectLockedCells="1" selectUnlockedCells="1"/>
  <mergeCells count="14">
    <mergeCell ref="A2:I2"/>
    <mergeCell ref="A3:I3"/>
    <mergeCell ref="A5:I5"/>
    <mergeCell ref="A1269:I1269"/>
    <mergeCell ref="A1270:I1270"/>
    <mergeCell ref="A1365:I1365"/>
    <mergeCell ref="A1463:C1463"/>
    <mergeCell ref="A1464:C1464"/>
    <mergeCell ref="A1430:H1430"/>
    <mergeCell ref="A1441:C1442"/>
    <mergeCell ref="A1455:C1455"/>
    <mergeCell ref="A1458:C1458"/>
    <mergeCell ref="A1459:C1459"/>
    <mergeCell ref="A1460:C1460"/>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41" r:id="rId2"/>
  <rowBreaks count="14" manualBreakCount="14">
    <brk id="109" max="8" man="1"/>
    <brk id="126" max="8" man="1"/>
    <brk id="498" max="8" man="1"/>
    <brk id="516" max="255" man="1"/>
    <brk id="540" max="8" man="1"/>
    <brk id="562" max="255" man="1"/>
    <brk id="1266" max="8" man="1"/>
    <brk id="1285" max="255" man="1"/>
    <brk id="1300" max="255" man="1"/>
    <brk id="1316" max="255" man="1"/>
    <brk id="1332" max="255" man="1"/>
    <brk id="1382" max="255" man="1"/>
    <brk id="1425" max="255" man="1"/>
    <brk id="1452" max="255" man="1"/>
  </rowBreaks>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dimension ref="A1:A3"/>
  <sheetViews>
    <sheetView view="pageBreakPreview" zoomScaleNormal="55" zoomScaleSheetLayoutView="100" zoomScalePageLayoutView="0" workbookViewId="0" topLeftCell="A1">
      <selection activeCell="A16" activeCellId="1" sqref="A1271:H1289 A16"/>
    </sheetView>
  </sheetViews>
  <sheetFormatPr defaultColWidth="10.50390625" defaultRowHeight="14.25"/>
  <cols>
    <col min="1" max="1" width="15.625" style="0" customWidth="1"/>
  </cols>
  <sheetData>
    <row r="1" ht="14.25">
      <c r="A1" s="140">
        <v>7552303.05</v>
      </c>
    </row>
    <row r="2" ht="14.25">
      <c r="A2" s="140">
        <v>7511806.37</v>
      </c>
    </row>
    <row r="3" ht="14.25">
      <c r="A3" s="140">
        <f>A1-A2</f>
        <v>40496.6799999997</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Ingrid Morais Fernandes</dc:creator>
  <cp:keywords/>
  <dc:description/>
  <cp:lastModifiedBy>Ingrid Morais Fernandes</cp:lastModifiedBy>
  <cp:lastPrinted>2020-10-19T13:55:03Z</cp:lastPrinted>
  <dcterms:created xsi:type="dcterms:W3CDTF">2020-11-11T14:02:10Z</dcterms:created>
  <dcterms:modified xsi:type="dcterms:W3CDTF">2020-11-11T14:02:10Z</dcterms:modified>
  <cp:category/>
  <cp:version/>
  <cp:contentType/>
  <cp:contentStatus/>
</cp:coreProperties>
</file>