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11.Novembro\"/>
    </mc:Choice>
  </mc:AlternateContent>
  <bookViews>
    <workbookView xWindow="0" yWindow="0" windowWidth="24000" windowHeight="9135"/>
  </bookViews>
  <sheets>
    <sheet name="Locações" sheetId="1" r:id="rId1"/>
  </sheets>
  <externalReferences>
    <externalReference r:id="rId2"/>
  </externalReferences>
  <definedNames>
    <definedName name="_xlnm._FilterDatabase" localSheetId="0" hidden="1">Locações!$A$6:$K$22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J16" i="1"/>
  <c r="J14" i="1"/>
  <c r="J13" i="1"/>
  <c r="J11" i="1"/>
  <c r="J10" i="1"/>
  <c r="A2" i="1"/>
</calcChain>
</file>

<file path=xl/sharedStrings.xml><?xml version="1.0" encoding="utf-8"?>
<sst xmlns="http://schemas.openxmlformats.org/spreadsheetml/2006/main" count="94" uniqueCount="59">
  <si>
    <t>ORDEM CRONOLÓGICA DE PAGAMENTOS – PGJ/AM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</si>
  <si>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</si>
  <si>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</si>
  <si>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</si>
  <si>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</si>
  <si>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</si>
  <si>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</si>
  <si>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</si>
  <si>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</si>
  <si>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Data de pgto.</t>
  </si>
  <si>
    <t>Justificativa</t>
  </si>
  <si>
    <t>Valor pago</t>
  </si>
  <si>
    <t>SEI</t>
  </si>
  <si>
    <t>NOVEMBRO</t>
  </si>
  <si>
    <t xml:space="preserve">84468636000152 </t>
  </si>
  <si>
    <t>COENCIL EMPREENDIMENTOS IMOBILIÁRIOS LTDA</t>
  </si>
  <si>
    <t>Liquidação da NE n. 2022NE0001304 - Referente a locação de imóvel da UNAD Adrianópolis, relativo a setembro de 2022, conforme contrato 032/2018/PGJ - 2º TA, Recibo de Reajuste 027/2022 e PI 2022.019899.</t>
  </si>
  <si>
    <t>Recibo nº 27/2022</t>
  </si>
  <si>
    <t>-</t>
  </si>
  <si>
    <t>2022.019899</t>
  </si>
  <si>
    <t>Liquidação da NE n. 2022NE0000086 - Referente a locação de imóvel da UNAD Adrianópolis, relativo a setembro de 2022, conforme contrato 032/2018/PGJ - 2º TA, Recibo de Reajuste 027/2022 e PI 2022.019899.</t>
  </si>
  <si>
    <t>Liquidação da NE n. 2022NE0002170 - Referente as diferenças dos alugueis devidos no período de 17/09/2021 a 31/12/2021 do ALUGUEL COENCIL, conforme contrato 032/2018/PGJ 2º TA e PI 2022.019897.</t>
  </si>
  <si>
    <t>Recibo nº 26/2022</t>
  </si>
  <si>
    <t>2022.019897</t>
  </si>
  <si>
    <t xml:space="preserve">06330703272 </t>
  </si>
  <si>
    <t>GABRIEL AGUIAR DE LIMA</t>
  </si>
  <si>
    <t>Liquidação da NE n. 2022NE0000276 - Referente a locação do imóvel das PJs do MP em Manacapuru/AM, relativo a outubro de 2022, conforme Recibo s/nº e PI 2022.021044.</t>
  </si>
  <si>
    <t>Recibo nº 10/22</t>
  </si>
  <si>
    <t>2022.021044</t>
  </si>
  <si>
    <t xml:space="preserve">81838018115 </t>
  </si>
  <si>
    <t>SAMUEL MENDES DA SILVA</t>
  </si>
  <si>
    <t>Liquidação da NE n. 2022NE0000194 - Referente a locação do imóvel localizado em Juruá/AM, relativo a outubro de 2022, conforme contrato 004/2021/PGJ, Recibo de Aluguel s/nº e PI 2022.021516.</t>
  </si>
  <si>
    <t>2022.021516</t>
  </si>
  <si>
    <t xml:space="preserve">33179565000137 </t>
  </si>
  <si>
    <t>SENCINET BRASIL SERVICOS DE TELECOMUNICACOES LTDA</t>
  </si>
  <si>
    <t>Liquidação da NE n. 2022NE0000076 - Referente a serviço de locação de equipamentos para links de comunicação, conforme contrato 022/2021/PGJ, NFSe 016088 e PI 2022.018245.</t>
  </si>
  <si>
    <t>Fatura nº 016088</t>
  </si>
  <si>
    <t>2022.018245</t>
  </si>
  <si>
    <t xml:space="preserve">28407393215 </t>
  </si>
  <si>
    <t>VERA NEIDE PINTO CAVALCANTE</t>
  </si>
  <si>
    <t>Liquidação da NE n. 2022NE0000718-Locação de imóvel da Promotoria de Justiça de Coari, ref. ao mês de SETEMBRO/2022, nos termos do 4º termo aditivo do contrato administrativo nº 019/2018-MP/PGJ, conf. Rec. de Aluguel 09/2022 e  do PI-SEI 2022.021658.</t>
  </si>
  <si>
    <t>Recibo nº 09/22</t>
  </si>
  <si>
    <t>2022.021658</t>
  </si>
  <si>
    <t>Liquidação da NE n. 2022NE0000718-Locação de imóvel da Promotoria de Justiça de Coari, ref. ao mês de OUT/2022, nos termos do 4º termo aditivo do contrato administrativo nº 019/2018-MP/PGJ, conf. Rec. de Aluguel 10/22 e do PI-SEI 2022.021407.</t>
  </si>
  <si>
    <t>Liquidação da NE n. 2022NE0000079 - Referente a Prestação de Serviços de Locação de equipamentos para links de comunicação, relativo a agosto de 2022, conforme contrato 013/2021/PGJ, Fatura 16087 e PI 2022.018249.</t>
  </si>
  <si>
    <t>Fatura nº 16087</t>
  </si>
  <si>
    <t>2022.018249</t>
  </si>
  <si>
    <t xml:space="preserve">03146650215 </t>
  </si>
  <si>
    <t>VANIAS BATISTA MENDONÇA</t>
  </si>
  <si>
    <t>Liquidação da NE n. 2022NE0000055-Locação de imóvel situado à Av. André Araújo, 129, onde funciona a UNAD Aleixo, relativo ao mês de OUT/2022, nos termos do C A nº 033/2019-MP/PGJ, conf. Recibo de Aluguel 10/2022 e PI-SEI 2022.021517.</t>
  </si>
  <si>
    <t>2022.021517</t>
  </si>
  <si>
    <t xml:space="preserve">Liquidação da NE nº 2022NE0000086 - Ref. Locação de imóvel da UNAD Adrianópolis, relativo ao mês de OUTUBRO/2022 , objeto do C.A. nº 032/2018-MP/PGJ (2º TA), conforme Recibo 049/2022 e SEI 2022.021514. </t>
  </si>
  <si>
    <t>Recibo nº 49/2022</t>
  </si>
  <si>
    <t>2022.021514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</si>
  <si>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</si>
  <si>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</si>
  <si>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</si>
  <si>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</si>
  <si>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2022.021407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</si>
</sst>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d/m/yyyy"/>
    <numFmt numFmtId="165" formatCode="_-&quot;R$ &quot;* #,##0.00_-;&quot;-R$ &quot;* #,##0.00_-;_-&quot;R$ &quot;* \-??_-;_-@_-"/>
  </numFmts>
  <fonts count="10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5" fontId="1" fillId="0" borderId="0" applyBorder="0" applyProtection="0"/>
    <xf numFmtId="0" fontId="2" fillId="0" borderId="0"/>
    <xf numFmtId="0" fontId="9" fillId="0" borderId="0" applyBorder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9" fillId="0" borderId="2" xfId="3" applyBorder="1" applyAlignment="1">
      <alignment horizontal="left" wrapText="1"/>
    </xf>
    <xf numFmtId="0" fontId="9" fillId="0" borderId="2" xfId="3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65" fontId="8" fillId="0" borderId="2" xfId="1" applyFont="1" applyFill="1" applyBorder="1" applyAlignment="1" applyProtection="1">
      <alignment vertical="center"/>
    </xf>
    <xf numFmtId="0" fontId="9" fillId="0" borderId="2" xfId="3" applyBorder="1" applyAlignment="1" applyProtection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3" applyFont="1" applyBorder="1" applyAlignment="1" applyProtection="1">
      <alignment wrapText="1"/>
    </xf>
    <xf numFmtId="165" fontId="8" fillId="0" borderId="2" xfId="1" applyFont="1" applyFill="1" applyBorder="1" applyAlignment="1" applyProtection="1">
      <alignment vertical="center" wrapText="1"/>
    </xf>
    <xf numFmtId="0" fontId="9" fillId="0" borderId="0" xfId="3" applyAlignment="1">
      <alignment horizontal="center" vertical="center"/>
    </xf>
    <xf numFmtId="0" fontId="9" fillId="0" borderId="2" xfId="3" applyBorder="1" applyAlignment="1" applyProtection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ORDEM_CRONOL&#211;GICA_%20DE_%20PAGAMENTOS_NOV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Bens"/>
      <sheetName val="Locações"/>
      <sheetName val="Serviços"/>
      <sheetName val="Obras"/>
    </sheetNames>
    <sheetDataSet>
      <sheetData sheetId="0"/>
      <sheetData sheetId="1">
        <row r="2">
          <cell r="A2" t="str">
            <v>NOVEMBRO/2022</v>
          </cell>
        </row>
        <row r="30">
          <cell r="A30" t="str">
            <v>Data da última atualização: 02/11/2022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Contrato_n%C2%BA_032.2018_-_MP-PGJ_4c328.pdf" TargetMode="External"/><Relationship Id="rId13" Type="http://schemas.openxmlformats.org/officeDocument/2006/relationships/hyperlink" Target="https://www.mpam.mp.br/images/Transpar%C3%AAncia_2022/Novembro/Notas_Fiscais/Loca%C3%A7%C3%B5es/Recibo_26_2022_Coencil_17270.pdf" TargetMode="External"/><Relationship Id="rId18" Type="http://schemas.openxmlformats.org/officeDocument/2006/relationships/hyperlink" Target="https://www.mpam.mp.br/images/RECIBO_10_9e270.pdf" TargetMode="External"/><Relationship Id="rId3" Type="http://schemas.openxmlformats.org/officeDocument/2006/relationships/hyperlink" Target="https://www.mpam.mp.br/images/Contrato_n%C2%BA_019_2018_-_Loca%C3%A7%C3%A3o_COARI_-_Vera_Neide_b8b5c.pdf" TargetMode="External"/><Relationship Id="rId21" Type="http://schemas.openxmlformats.org/officeDocument/2006/relationships/hyperlink" Target="https://www.mpam.mp.br/images/Transpar%C3%AAncia_2022/Novembro/Notas_Fiscais/Loca%C3%A7%C3%B5es/Recibo_49_2022_Coencil_89939.pdf" TargetMode="External"/><Relationship Id="rId7" Type="http://schemas.openxmlformats.org/officeDocument/2006/relationships/hyperlink" Target="https://www.mpam.mp.br/images/Contrato_n%C2%BA_032.2018_-_MP-PGJ_4c328.pdf" TargetMode="External"/><Relationship Id="rId12" Type="http://schemas.openxmlformats.org/officeDocument/2006/relationships/hyperlink" Target="https://www.mpam.mp.br/images/Transpar%C3%AAncia_2022/Novembro/Notas_Fiscais/Loca%C3%A7%C3%B5es/Recibo_27_2022_Coencil_26a49.pdf" TargetMode="External"/><Relationship Id="rId17" Type="http://schemas.openxmlformats.org/officeDocument/2006/relationships/hyperlink" Target="https://www.mpam.mp.br/images/Transpar%C3%AAncia_2022/Novembro/Notas_Fiscais/Loca%C3%A7%C3%B5es/Recibo_10_2022_SAMUEL_cbdbb.pdf" TargetMode="External"/><Relationship Id="rId2" Type="http://schemas.openxmlformats.org/officeDocument/2006/relationships/hyperlink" Target="https://www.mpam.mp.br/images/Contrato_n%C2%BA_019_2018_-_Loca%C3%A7%C3%A3o_COARI_-_Vera_Neide_b8b5c.pdf" TargetMode="External"/><Relationship Id="rId16" Type="http://schemas.openxmlformats.org/officeDocument/2006/relationships/hyperlink" Target="https://www.mpam.mp.br/images/Transpar%C3%AAncia_2022/Novembro/Notas_Fiscais/Loca%C3%A7%C3%B5es/Recibo_09_2022_VERA_8c38f.pdf" TargetMode="External"/><Relationship Id="rId20" Type="http://schemas.openxmlformats.org/officeDocument/2006/relationships/hyperlink" Target="https://www.mpam.mp.br/images/Transpar%C3%AAncia_2022/Novembro/Notas_Fiscais/Loca%C3%A7%C3%B5es/Recibo_10_2022_VANIAS_33f7d.pdf" TargetMode="External"/><Relationship Id="rId1" Type="http://schemas.openxmlformats.org/officeDocument/2006/relationships/hyperlink" Target="https://www.mpam.mp.br/images/Contrato_n%C2%BA_032.2018_-_MP-PGJ_4c328.pdf" TargetMode="External"/><Relationship Id="rId6" Type="http://schemas.openxmlformats.org/officeDocument/2006/relationships/hyperlink" Target="https://www.mpam.mp.br/images/Contrato_n%C2%BA_032.2018_-_MP-PGJ_4c328.pdf" TargetMode="External"/><Relationship Id="rId11" Type="http://schemas.openxmlformats.org/officeDocument/2006/relationships/hyperlink" Target="https://www.mpam.mp.br/images/Transpar%C3%AAncia_2022/Novembro/Notas_Fiscais/Loca%C3%A7%C3%B5es/Recibo_27_2022_Coencil_26a49.pdf" TargetMode="External"/><Relationship Id="rId5" Type="http://schemas.openxmlformats.org/officeDocument/2006/relationships/hyperlink" Target="https://www.mpam.mp.br/images/CT_n%C2%BA_004-2021-MP-PGJ_95ba7.pdf" TargetMode="External"/><Relationship Id="rId15" Type="http://schemas.openxmlformats.org/officeDocument/2006/relationships/hyperlink" Target="https://www.mpam.mp.br/images/FATURA_016088_96da1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www.mpam.mp.br/images/CT_N%C2%BA_033-2019-MP-PGJ_8bab4.pdf" TargetMode="External"/><Relationship Id="rId19" Type="http://schemas.openxmlformats.org/officeDocument/2006/relationships/hyperlink" Target="https://www.mpam.mp.br/images/Transpar%C3%AAncia_2022/Novembro/Notas_Fiscais/Loca%C3%A7%C3%B5es/FATURA_16087_2022_SENCINET_aff11.pdf" TargetMode="External"/><Relationship Id="rId4" Type="http://schemas.openxmlformats.org/officeDocument/2006/relationships/hyperlink" Target="https://www.mpam.mp.br/images/CT_N%C2%BA_022-2021-MP-PGJ_4d651.pdf" TargetMode="External"/><Relationship Id="rId9" Type="http://schemas.openxmlformats.org/officeDocument/2006/relationships/hyperlink" Target="https://www.mpam.mp.br/images/CT_n%C2%BA_013-2021-MP-PGJ_7c5fc.pdfhttps:/www.mpam.mp.br/images/CT_n%C2%BA_013-2021-MP-PGJ_7c5fc.pdf" TargetMode="External"/><Relationship Id="rId14" Type="http://schemas.openxmlformats.org/officeDocument/2006/relationships/hyperlink" Target="https://www.mpam.mp.br/images/Transpar%C3%AAncia_2022/Novembro/Notas_Fiscais/Loca%C3%A7%C3%B5es/Recibo_10_2022_GABRIEL_496a3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topLeftCell="B13" zoomScale="60" zoomScaleNormal="85" workbookViewId="0">
      <selection activeCell="K13" sqref="K13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25" customWidth="1"/>
    <col min="7" max="7" width="14.85546875" customWidth="1"/>
    <col min="8" max="8" width="20.85546875" customWidth="1"/>
    <col min="9" max="9" width="14.85546875" customWidth="1"/>
    <col min="10" max="10" width="23.28515625" customWidth="1"/>
    <col min="11" max="11" width="19" customWidth="1"/>
  </cols>
  <sheetData>
    <row r="1" spans="1:11" ht="77.099999999999994" customHeight="1">
      <c r="C1" s="1"/>
      <c r="D1" s="1"/>
      <c r="F1" s="2"/>
      <c r="G1" s="2"/>
      <c r="H1" s="1"/>
    </row>
    <row r="2" spans="1:11" ht="18">
      <c r="A2" s="3" t="str">
        <f>[1]Bens!A2</f>
        <v>NOVEMBRO/2022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0.25">
      <c r="A3" s="4" t="s">
        <v>0</v>
      </c>
      <c r="B3" s="4"/>
      <c r="C3" s="4"/>
      <c r="D3" s="4"/>
      <c r="E3" s="4"/>
      <c r="F3" s="2"/>
      <c r="G3" s="2"/>
      <c r="H3" s="1"/>
    </row>
    <row r="5" spans="1:11" ht="18">
      <c r="A5" s="5" t="s">
        <v>1</v>
      </c>
      <c r="B5" s="5"/>
      <c r="C5" s="5"/>
      <c r="D5" s="5"/>
      <c r="E5" s="5"/>
      <c r="F5" s="6"/>
      <c r="G5" s="5"/>
      <c r="H5" s="5"/>
      <c r="I5" s="5"/>
      <c r="J5" s="5"/>
    </row>
    <row r="6" spans="1:11" ht="47.25">
      <c r="A6" s="7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7" t="s">
        <v>8</v>
      </c>
      <c r="H6" s="8" t="s">
        <v>9</v>
      </c>
      <c r="I6" s="8" t="s">
        <v>10</v>
      </c>
      <c r="J6" s="8" t="s">
        <v>11</v>
      </c>
      <c r="K6" s="8" t="s">
        <v>12</v>
      </c>
    </row>
    <row r="7" spans="1:11" ht="120">
      <c r="A7" s="9" t="s">
        <v>13</v>
      </c>
      <c r="B7" s="10">
        <v>1</v>
      </c>
      <c r="C7" s="11" t="s">
        <v>14</v>
      </c>
      <c r="D7" s="12" t="s">
        <v>15</v>
      </c>
      <c r="E7" s="13" t="s">
        <v>16</v>
      </c>
      <c r="F7" s="14" t="s">
        <v>17</v>
      </c>
      <c r="G7" s="15">
        <v>44876</v>
      </c>
      <c r="H7" s="15">
        <v>44882</v>
      </c>
      <c r="I7" s="10" t="s">
        <v>18</v>
      </c>
      <c r="J7" s="17">
        <v>63586.42</v>
      </c>
      <c r="K7" s="16" t="s">
        <v>19</v>
      </c>
    </row>
    <row r="8" spans="1:11" ht="120">
      <c r="A8" s="9" t="s">
        <v>13</v>
      </c>
      <c r="B8" s="10">
        <v>2</v>
      </c>
      <c r="C8" s="11" t="s">
        <v>14</v>
      </c>
      <c r="D8" s="12" t="s">
        <v>15</v>
      </c>
      <c r="E8" s="13" t="s">
        <v>20</v>
      </c>
      <c r="F8" s="14" t="s">
        <v>17</v>
      </c>
      <c r="G8" s="15">
        <v>44876</v>
      </c>
      <c r="H8" s="15">
        <v>44882</v>
      </c>
      <c r="I8" s="10" t="s">
        <v>18</v>
      </c>
      <c r="J8" s="17">
        <v>63586.42</v>
      </c>
      <c r="K8" s="16" t="s">
        <v>19</v>
      </c>
    </row>
    <row r="9" spans="1:11" ht="120">
      <c r="A9" s="9" t="s">
        <v>13</v>
      </c>
      <c r="B9" s="10">
        <v>3</v>
      </c>
      <c r="C9" s="11" t="s">
        <v>14</v>
      </c>
      <c r="D9" s="12" t="s">
        <v>15</v>
      </c>
      <c r="E9" s="18" t="s">
        <v>21</v>
      </c>
      <c r="F9" s="14" t="s">
        <v>22</v>
      </c>
      <c r="G9" s="15">
        <v>44876</v>
      </c>
      <c r="H9" s="15">
        <v>44882</v>
      </c>
      <c r="I9" s="10" t="s">
        <v>18</v>
      </c>
      <c r="J9" s="17">
        <v>48156.89</v>
      </c>
      <c r="K9" s="16" t="s">
        <v>23</v>
      </c>
    </row>
    <row r="10" spans="1:11" ht="105">
      <c r="A10" s="9" t="s">
        <v>13</v>
      </c>
      <c r="B10" s="10">
        <v>4</v>
      </c>
      <c r="C10" s="16" t="s">
        <v>24</v>
      </c>
      <c r="D10" s="19" t="s">
        <v>25</v>
      </c>
      <c r="E10" s="20" t="s">
        <v>26</v>
      </c>
      <c r="F10" s="14" t="s">
        <v>27</v>
      </c>
      <c r="G10" s="15">
        <v>44876</v>
      </c>
      <c r="H10" s="15">
        <v>44882</v>
      </c>
      <c r="I10" s="10" t="s">
        <v>18</v>
      </c>
      <c r="J10" s="21">
        <f>5944.36+1055.64</f>
        <v>7000</v>
      </c>
      <c r="K10" s="16" t="s">
        <v>28</v>
      </c>
    </row>
    <row r="11" spans="1:11" ht="120">
      <c r="A11" s="9" t="s">
        <v>13</v>
      </c>
      <c r="B11" s="10">
        <v>5</v>
      </c>
      <c r="C11" s="16" t="s">
        <v>29</v>
      </c>
      <c r="D11" s="19" t="s">
        <v>30</v>
      </c>
      <c r="E11" s="18" t="s">
        <v>31</v>
      </c>
      <c r="F11" s="22" t="s">
        <v>27</v>
      </c>
      <c r="G11" s="15">
        <v>44881</v>
      </c>
      <c r="H11" s="15">
        <v>44882</v>
      </c>
      <c r="I11" s="10" t="s">
        <v>18</v>
      </c>
      <c r="J11" s="17">
        <f>2755.93+69.07</f>
        <v>2825</v>
      </c>
      <c r="K11" s="16" t="s">
        <v>32</v>
      </c>
    </row>
    <row r="12" spans="1:11" ht="105">
      <c r="A12" s="9" t="s">
        <v>13</v>
      </c>
      <c r="B12" s="10">
        <v>6</v>
      </c>
      <c r="C12" s="16" t="s">
        <v>33</v>
      </c>
      <c r="D12" s="19" t="s">
        <v>34</v>
      </c>
      <c r="E12" s="18" t="s">
        <v>35</v>
      </c>
      <c r="F12" s="14" t="s">
        <v>36</v>
      </c>
      <c r="G12" s="15">
        <v>44881</v>
      </c>
      <c r="H12" s="15">
        <v>44882</v>
      </c>
      <c r="I12" s="10" t="s">
        <v>18</v>
      </c>
      <c r="J12" s="17">
        <v>18776.669999999998</v>
      </c>
      <c r="K12" s="16" t="s">
        <v>37</v>
      </c>
    </row>
    <row r="13" spans="1:11" ht="150">
      <c r="A13" s="9" t="s">
        <v>13</v>
      </c>
      <c r="B13" s="10">
        <v>7</v>
      </c>
      <c r="C13" s="16" t="s">
        <v>38</v>
      </c>
      <c r="D13" s="19" t="s">
        <v>39</v>
      </c>
      <c r="E13" s="18" t="s">
        <v>40</v>
      </c>
      <c r="F13" s="14" t="s">
        <v>41</v>
      </c>
      <c r="G13" s="15">
        <v>44882</v>
      </c>
      <c r="H13" s="15">
        <v>44883</v>
      </c>
      <c r="I13" s="10" t="s">
        <v>18</v>
      </c>
      <c r="J13" s="17">
        <f>4856.86+643.14</f>
        <v>5500</v>
      </c>
      <c r="K13" s="16" t="s">
        <v>42</v>
      </c>
    </row>
    <row r="14" spans="1:11" ht="135">
      <c r="A14" s="9" t="s">
        <v>13</v>
      </c>
      <c r="B14" s="10">
        <v>8</v>
      </c>
      <c r="C14" s="16" t="s">
        <v>38</v>
      </c>
      <c r="D14" s="19" t="s">
        <v>39</v>
      </c>
      <c r="E14" s="18" t="s">
        <v>43</v>
      </c>
      <c r="F14" s="22" t="s">
        <v>27</v>
      </c>
      <c r="G14" s="15">
        <v>44882</v>
      </c>
      <c r="H14" s="15">
        <v>44883</v>
      </c>
      <c r="I14" s="10" t="s">
        <v>18</v>
      </c>
      <c r="J14" s="17">
        <f>4856.86+643.14</f>
        <v>5500</v>
      </c>
      <c r="K14" s="16" t="s">
        <v>58</v>
      </c>
    </row>
    <row r="15" spans="1:11" ht="120">
      <c r="A15" s="9" t="s">
        <v>13</v>
      </c>
      <c r="B15" s="10">
        <v>9</v>
      </c>
      <c r="C15" s="16" t="s">
        <v>33</v>
      </c>
      <c r="D15" s="19" t="s">
        <v>34</v>
      </c>
      <c r="E15" s="23" t="s">
        <v>44</v>
      </c>
      <c r="F15" s="14" t="s">
        <v>45</v>
      </c>
      <c r="G15" s="15">
        <v>44886</v>
      </c>
      <c r="H15" s="15">
        <v>44889</v>
      </c>
      <c r="I15" s="10" t="s">
        <v>18</v>
      </c>
      <c r="J15" s="17">
        <v>8151.38</v>
      </c>
      <c r="K15" s="16" t="s">
        <v>46</v>
      </c>
    </row>
    <row r="16" spans="1:11" ht="135">
      <c r="A16" s="9" t="s">
        <v>13</v>
      </c>
      <c r="B16" s="10">
        <v>10</v>
      </c>
      <c r="C16" s="16" t="s">
        <v>47</v>
      </c>
      <c r="D16" s="19" t="s">
        <v>48</v>
      </c>
      <c r="E16" s="23" t="s">
        <v>49</v>
      </c>
      <c r="F16" s="14" t="s">
        <v>27</v>
      </c>
      <c r="G16" s="15">
        <v>44886</v>
      </c>
      <c r="H16" s="15">
        <v>44889</v>
      </c>
      <c r="I16" s="10" t="s">
        <v>18</v>
      </c>
      <c r="J16" s="17">
        <f>18665.12+5880.75</f>
        <v>24545.87</v>
      </c>
      <c r="K16" s="16" t="s">
        <v>50</v>
      </c>
    </row>
    <row r="17" spans="1:11" ht="120">
      <c r="A17" s="9" t="s">
        <v>13</v>
      </c>
      <c r="B17" s="10">
        <v>11</v>
      </c>
      <c r="C17" s="11" t="s">
        <v>14</v>
      </c>
      <c r="D17" s="12" t="s">
        <v>15</v>
      </c>
      <c r="E17" s="18" t="s">
        <v>51</v>
      </c>
      <c r="F17" s="14" t="s">
        <v>52</v>
      </c>
      <c r="G17" s="15">
        <v>44888</v>
      </c>
      <c r="H17" s="15">
        <v>44889</v>
      </c>
      <c r="I17" s="10" t="s">
        <v>18</v>
      </c>
      <c r="J17" s="17">
        <v>103110.5</v>
      </c>
      <c r="K17" s="16" t="s">
        <v>53</v>
      </c>
    </row>
    <row r="18" spans="1:11">
      <c r="A18" s="24" t="s">
        <v>54</v>
      </c>
      <c r="B18" s="24"/>
      <c r="C18" s="24"/>
      <c r="D18" s="2"/>
    </row>
    <row r="19" spans="1:11">
      <c r="A19" s="26" t="str">
        <f>[1]Bens!A30</f>
        <v>Data da última atualização: 02/11/2022</v>
      </c>
      <c r="B19" s="27"/>
      <c r="C19" s="2"/>
      <c r="D19" s="1"/>
    </row>
    <row r="20" spans="1:11">
      <c r="A20" s="28" t="s">
        <v>55</v>
      </c>
      <c r="B20" s="28"/>
      <c r="C20" s="28"/>
      <c r="D20" s="28"/>
    </row>
    <row r="21" spans="1:11">
      <c r="A21" s="28" t="s">
        <v>56</v>
      </c>
      <c r="B21" s="28"/>
      <c r="C21" s="28"/>
      <c r="D21" s="28"/>
    </row>
    <row r="22" spans="1:11">
      <c r="A22" s="28" t="s">
        <v>57</v>
      </c>
      <c r="B22" s="28"/>
      <c r="C22" s="28"/>
      <c r="D22" s="1"/>
    </row>
  </sheetData>
  <mergeCells count="1">
    <mergeCell ref="A2:K2"/>
  </mergeCells>
  <hyperlinks>
    <hyperlink ref="E17" r:id="rId1"/>
    <hyperlink ref="E14" r:id="rId2"/>
    <hyperlink ref="E13" r:id="rId3"/>
    <hyperlink ref="E12" r:id="rId4"/>
    <hyperlink ref="E11" r:id="rId5"/>
    <hyperlink ref="E9" r:id="rId6"/>
    <hyperlink ref="E8" r:id="rId7"/>
    <hyperlink ref="E7" r:id="rId8"/>
    <hyperlink ref="E15" r:id="rId9"/>
    <hyperlink ref="E16" r:id="rId10"/>
    <hyperlink ref="F7" r:id="rId11"/>
    <hyperlink ref="F8" r:id="rId12"/>
    <hyperlink ref="F9" r:id="rId13"/>
    <hyperlink ref="F10" r:id="rId14"/>
    <hyperlink ref="F12" r:id="rId15"/>
    <hyperlink ref="F13" r:id="rId16"/>
    <hyperlink ref="F11" r:id="rId17"/>
    <hyperlink ref="F14" r:id="rId18"/>
    <hyperlink ref="F15" r:id="rId19"/>
    <hyperlink ref="F16" r:id="rId20"/>
    <hyperlink ref="F17" r:id="rId21"/>
  </hyperlinks>
  <pageMargins left="0.511811024" right="0.511811024" top="0.78740157499999996" bottom="0.78740157499999996" header="0.31496062000000002" footer="0.31496062000000002"/>
  <pageSetup scale="40" orientation="portrait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Locações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2022-12-15T12:55:28Z</cp:lastPrinted>
  <dcterms:created xsi:type="dcterms:W3CDTF">2022-12-15T12:52:31Z</dcterms:created>
  <dcterms:modified xsi:type="dcterms:W3CDTF">2022-12-15T13:01:19Z</dcterms:modified>
</cp:coreProperties>
</file>