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DOF\ANO 2024\TRANSPARÊNCIA\5 - DISPONIBILIDADE FUNDOS\"/>
    </mc:Choice>
  </mc:AlternateContent>
  <bookViews>
    <workbookView xWindow="0" yWindow="0" windowWidth="21570" windowHeight="7455" tabRatio="500"/>
  </bookViews>
  <sheets>
    <sheet name="RECEITA" sheetId="1" r:id="rId1"/>
    <sheet name="Plan1" sheetId="2" r:id="rId2"/>
  </sheets>
  <definedNames>
    <definedName name="_xlnm.Print_Area" localSheetId="0">RECEITA!$A$1:$O$20</definedName>
    <definedName name="g" localSheetId="0">RECEITA!$A$1:$E$7</definedName>
    <definedName name="Print_Area_0" localSheetId="0">RECEITA!$A$1:$E$20</definedName>
    <definedName name="Print_Area_0_0" localSheetId="0">RECEITA!$A$1:$E$7</definedName>
    <definedName name="Print_Area_0_0_0" localSheetId="0">RECEITA!$A$1:$E$7</definedName>
    <definedName name="Print_Area_0_0_0_0" localSheetId="0">RECEITA!$A$1:$E$7</definedName>
    <definedName name="Print_Area_0_0_0_0_0" localSheetId="0">RECEITA!$A$1:$E$7</definedName>
    <definedName name="Print_Area_0_0_0_0_0_0" localSheetId="0">RECEITA!$A$1:$E$7</definedName>
    <definedName name="Print_Area_0_0_0_0_0_0_0" localSheetId="0">RECEITA!$A$1:$E$7</definedName>
    <definedName name="Print_Area_0_0_0_0_0_0_0_0" localSheetId="0">RECEITA!$A$1:$E$7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2" l="1"/>
  <c r="Q4" i="2"/>
  <c r="G6" i="2"/>
  <c r="N11" i="1" l="1"/>
  <c r="N16" i="1"/>
  <c r="M11" i="1"/>
  <c r="M16" i="1" s="1"/>
  <c r="L11" i="1"/>
  <c r="L16" i="1" s="1"/>
  <c r="O10" i="1"/>
  <c r="K11" i="1"/>
  <c r="K16" i="1" s="1"/>
  <c r="O9" i="1"/>
  <c r="J11" i="1"/>
  <c r="J16" i="1" s="1"/>
  <c r="C4" i="2"/>
  <c r="I11" i="1"/>
  <c r="H11" i="1"/>
  <c r="H16" i="1"/>
  <c r="F11" i="1"/>
  <c r="F16" i="1" s="1"/>
  <c r="O8" i="1"/>
  <c r="C11" i="2"/>
  <c r="K5" i="2"/>
  <c r="B15" i="1"/>
  <c r="B11" i="1"/>
  <c r="G11" i="1"/>
  <c r="G16" i="1"/>
  <c r="D11" i="1"/>
  <c r="D16" i="1" s="1"/>
  <c r="O14" i="1"/>
  <c r="C11" i="1"/>
  <c r="C16" i="1" s="1"/>
  <c r="O13" i="1"/>
  <c r="E11" i="1"/>
  <c r="E16" i="1" s="1"/>
  <c r="I16" i="1"/>
  <c r="B16" i="1" l="1"/>
  <c r="O11" i="1"/>
  <c r="O15" i="1"/>
  <c r="O16" i="1" l="1"/>
</calcChain>
</file>

<file path=xl/sharedStrings.xml><?xml version="1.0" encoding="utf-8"?>
<sst xmlns="http://schemas.openxmlformats.org/spreadsheetml/2006/main" count="40" uniqueCount="35">
  <si>
    <t>FUNDOS: SALDOS E RECEITAS</t>
  </si>
  <si>
    <t>FUNDO</t>
  </si>
  <si>
    <t>VALORES RECEBIDOS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</si>
  <si>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</si>
  <si>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</si>
  <si>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</si>
  <si>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</si>
  <si>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</si>
  <si>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</si>
  <si>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</si>
  <si>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</si>
  <si>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</si>
  <si>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</si>
  <si>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</si>
  <si>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</si>
  <si>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SALDO ATUAL</t>
  </si>
  <si>
    <t>FUNDO DE APOIO DO MINISTÉRIO PÚBLICO DO ESTADO DO AMAZONAS - FAMP/AM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</si>
  <si>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13000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</si>
  <si>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13100 e 13200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</si>
  <si>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13300</t>
    </r>
  </si>
  <si>
    <t>SUBTOTAL:</t>
  </si>
  <si>
    <t>FUNDO DE AMPARO E PROTEÇÃO A VÍTIMAS E TESTEMUNHAS AMEAÇADAS - PROVITA</t>
  </si>
  <si>
    <r>
      <t xml:space="preserve">Fonte de Recursos 100/140/145 - Recursos Próprios - Fundamento Legal: Lei nº 3.309 de 12 de novembro de 2008. </t>
    </r>
    <r>
      <rPr>
        <sz val="12"/>
        <rFont val="Arial1"/>
      </rPr>
      <t xml:space="preserve">  CONTA (12000)</t>
    </r>
  </si>
  <si>
    <t>Fonte de Recursos 300 - Superavit Financeiro - Fundamento Legal: Lei nº 3.309 de 12 de novembro de 2008.</t>
  </si>
  <si>
    <t>TOTAL:</t>
  </si>
  <si>
    <r>
      <rPr>
        <b/>
        <sz val="12"/>
        <rFont val="Arial1"/>
      </rPr>
      <t>FUNDAMENTO LEGAL</t>
    </r>
    <r>
      <rPr>
        <sz val="12"/>
        <rFont val="Arial1"/>
      </rPr>
      <t>: Lei Complementar 101/2000, art. 48 e 48-A, Lei 4.320/64 arts 2°, 35 e 74; Lei 12.527/2011 art. 2°, art. 3°, art. 7°, art. 8°, § 1°, II, III e V; Resolução CNMP nº 86/2012, art. 5º, inciso I, alínea “h”; Resolução CNMP nº 89/2012, art. 5º, IV e V.</t>
    </r>
  </si>
  <si>
    <r>
      <rPr>
        <b/>
        <sz val="11"/>
        <rFont val="Arial1"/>
      </rPr>
      <t xml:space="preserve">Fonte: </t>
    </r>
    <r>
      <rPr>
        <sz val="11"/>
        <rFont val="Arial1"/>
      </rPr>
      <t xml:space="preserve"> Sistema de Administração Financeira  Integrada - AFI (SEFAZ-AM). Diretoria de Orçamento e Finanças- DOF/MPAM</t>
    </r>
  </si>
  <si>
    <t>D</t>
  </si>
  <si>
    <t>C</t>
  </si>
  <si>
    <t>13100-13200</t>
  </si>
  <si>
    <t>SALDO DO FUNDO EM  31  DEZEMBRO/2023</t>
  </si>
  <si>
    <t>FEVEREIRO/2024</t>
  </si>
  <si>
    <t>Data da última atualização:  09/03/2024</t>
  </si>
  <si>
    <t>FAMP</t>
  </si>
  <si>
    <t>PROVITA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</si>
</sst>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6">
    <font>
      <sz val="11"/>
      <color indexed="63"/>
      <name val="Arial1"/>
      <charset val="1"/>
    </font>
    <font>
      <sz val="10"/>
      <name val="Arial"/>
      <family val="2"/>
    </font>
    <font>
      <b/>
      <sz val="11"/>
      <color indexed="63"/>
      <name val="Arial1"/>
      <charset val="1"/>
    </font>
    <font>
      <b/>
      <sz val="16"/>
      <color indexed="63"/>
      <name val="Arial1"/>
      <charset val="1"/>
    </font>
    <font>
      <b/>
      <sz val="12"/>
      <color indexed="9"/>
      <name val="Arial1"/>
      <charset val="1"/>
    </font>
    <font>
      <b/>
      <sz val="12"/>
      <color indexed="63"/>
      <name val="Arial1"/>
      <charset val="1"/>
    </font>
    <font>
      <b/>
      <sz val="10"/>
      <name val="Arial1"/>
      <charset val="1"/>
    </font>
    <font>
      <b/>
      <sz val="11"/>
      <name val="Arial1"/>
      <charset val="1"/>
    </font>
    <font>
      <sz val="11"/>
      <color indexed="22"/>
      <name val="Arial1"/>
      <charset val="1"/>
    </font>
    <font>
      <b/>
      <sz val="12"/>
      <color indexed="63"/>
      <name val="Arial1"/>
    </font>
    <font>
      <sz val="12"/>
      <color indexed="63"/>
      <name val="Arial1"/>
      <charset val="1"/>
    </font>
    <font>
      <sz val="12"/>
      <color indexed="17"/>
      <name val="Arial1"/>
    </font>
    <font>
      <b/>
      <sz val="11"/>
      <color indexed="63"/>
      <name val="Arial1"/>
    </font>
    <font>
      <b/>
      <sz val="12"/>
      <color indexed="8"/>
      <name val="Arial1"/>
    </font>
    <font>
      <sz val="12"/>
      <color indexed="8"/>
      <name val="Arial1"/>
      <charset val="1"/>
    </font>
    <font>
      <sz val="12"/>
      <name val="Arial1"/>
    </font>
    <font>
      <b/>
      <sz val="11"/>
      <name val="Arial1"/>
    </font>
    <font>
      <b/>
      <sz val="14"/>
      <color indexed="63"/>
      <name val="Arial1"/>
    </font>
    <font>
      <b/>
      <sz val="13"/>
      <color indexed="63"/>
      <name val="Arial1"/>
    </font>
    <font>
      <sz val="11"/>
      <name val="Arial1"/>
    </font>
    <font>
      <b/>
      <sz val="12"/>
      <name val="Arial1"/>
    </font>
    <font>
      <sz val="11"/>
      <name val="Arial1"/>
      <charset val="1"/>
    </font>
    <font>
      <b/>
      <sz val="12"/>
      <name val="Arial1"/>
      <charset val="1"/>
    </font>
    <font>
      <b/>
      <sz val="13"/>
      <name val="Arial1"/>
    </font>
    <font>
      <b/>
      <sz val="14"/>
      <color rgb="FFFF0000"/>
      <name val="Arial1"/>
      <charset val="1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center" wrapText="1"/>
    </xf>
    <xf numFmtId="4" fontId="1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44" fontId="1" fillId="0" borderId="0" xfId="1"/>
    <xf numFmtId="4" fontId="16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4" fontId="17" fillId="0" borderId="0" xfId="0" applyNumberFormat="1" applyFont="1"/>
    <xf numFmtId="0" fontId="1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9" fillId="0" borderId="0" xfId="0" applyFont="1"/>
    <xf numFmtId="0" fontId="15" fillId="0" borderId="0" xfId="0" applyFont="1" applyAlignment="1">
      <alignment horizontal="left" vertical="top" wrapText="1"/>
    </xf>
    <xf numFmtId="4" fontId="21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wrapText="1"/>
    </xf>
    <xf numFmtId="4" fontId="21" fillId="0" borderId="2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4" fontId="21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25" fillId="0" borderId="0" xfId="0" applyFont="1"/>
    <xf numFmtId="49" fontId="24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4" fontId="0" fillId="0" borderId="0" xfId="0" applyNumberFormat="1" applyAlignment="1">
      <alignment wrapText="1"/>
    </xf>
    <xf numFmtId="4" fontId="12" fillId="0" borderId="0" xfId="0" applyNumberFormat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5638800</xdr:colOff>
      <xdr:row>0</xdr:row>
      <xdr:rowOff>1266825</xdr:rowOff>
    </xdr:to>
    <xdr:pic>
      <xdr:nvPicPr>
        <xdr:cNvPr id="1329" name="Figuras 5">
          <a:extLst>
            <a:ext uri="{FF2B5EF4-FFF2-40B4-BE49-F238E27FC236}">
              <a16:creationId xmlns:a16="http://schemas.microsoft.com/office/drawing/2014/main" xmlns="" id="{C611F6B0-150A-B675-8D2C-DBF6B2F6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38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361950</xdr:colOff>
      <xdr:row>0</xdr:row>
      <xdr:rowOff>285750</xdr:rowOff>
    </xdr:from>
    <xdr:to>
      <xdr:col>14</xdr:col>
      <xdr:colOff>685800</xdr:colOff>
      <xdr:row>0</xdr:row>
      <xdr:rowOff>1257300</xdr:rowOff>
    </xdr:to>
    <xdr:pic>
      <xdr:nvPicPr>
        <xdr:cNvPr id="1330" name="Figuras 8">
          <a:extLst>
            <a:ext uri="{FF2B5EF4-FFF2-40B4-BE49-F238E27FC236}">
              <a16:creationId xmlns:a16="http://schemas.microsoft.com/office/drawing/2014/main" xmlns="" id="{1A5BF34D-1AA7-58AD-72B3-F7612D4F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285750"/>
          <a:ext cx="202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zoomScale="70" zoomScaleNormal="70" zoomScaleSheetLayoutView="55" workbookViewId="0">
      <selection activeCell="B13" sqref="B13"/>
    </sheetView>
  </sheetViews>
  <sheetFormatPr defaultColWidth="10.625" defaultRowHeight="25.5" customHeight="1"/>
  <cols>
    <col min="1" max="1" width="81.625" customWidth="1"/>
    <col min="2" max="2" width="25.5" customWidth="1"/>
    <col min="3" max="4" width="18.375" customWidth="1"/>
    <col min="5" max="5" width="23.625" customWidth="1"/>
    <col min="6" max="6" width="16.5" customWidth="1"/>
    <col min="7" max="7" width="15.75" customWidth="1"/>
    <col min="8" max="8" width="16.5" customWidth="1"/>
    <col min="9" max="9" width="15.375" customWidth="1"/>
    <col min="10" max="10" width="15.125" customWidth="1"/>
    <col min="11" max="11" width="16.375" customWidth="1"/>
    <col min="12" max="12" width="17.375" customWidth="1"/>
    <col min="13" max="13" width="16.5" customWidth="1"/>
    <col min="14" max="14" width="22.375" customWidth="1"/>
    <col min="15" max="15" width="20.125" customWidth="1"/>
    <col min="17" max="17" width="13.875" bestFit="1" customWidth="1"/>
  </cols>
  <sheetData>
    <row r="1" spans="1:17" ht="102" customHeight="1">
      <c r="E1" s="1"/>
    </row>
    <row r="2" spans="1:17" ht="27.75" customHeight="1">
      <c r="K2" s="42" t="s">
        <v>31</v>
      </c>
      <c r="L2" s="42"/>
      <c r="M2" s="42"/>
      <c r="N2" s="42"/>
      <c r="O2" s="42"/>
    </row>
    <row r="3" spans="1:17" ht="28.9" customHeight="1">
      <c r="A3" s="43" t="s">
        <v>0</v>
      </c>
      <c r="B3" s="43"/>
      <c r="C3" s="43"/>
      <c r="D3" s="43"/>
      <c r="E3" s="43"/>
      <c r="J3" s="16"/>
    </row>
    <row r="5" spans="1:17" s="3" customFormat="1" ht="63" customHeight="1">
      <c r="A5" s="2" t="s">
        <v>1</v>
      </c>
      <c r="B5" s="2" t="s">
        <v>30</v>
      </c>
      <c r="C5" s="44" t="s">
        <v>2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7" s="7" customFormat="1" ht="43.5" customHeight="1">
      <c r="A6" s="4"/>
      <c r="B6" s="5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17" t="s">
        <v>15</v>
      </c>
    </row>
    <row r="7" spans="1:17" ht="47.25" customHeight="1">
      <c r="A7" s="22" t="s">
        <v>16</v>
      </c>
      <c r="C7" s="8"/>
      <c r="D7" s="8"/>
      <c r="E7" s="8"/>
      <c r="F7" s="9"/>
      <c r="G7" s="9"/>
      <c r="H7" s="9"/>
      <c r="I7" s="9"/>
      <c r="J7" s="9"/>
      <c r="K7" s="26"/>
      <c r="L7" s="9"/>
      <c r="M7" s="9"/>
      <c r="N7" s="9"/>
      <c r="O7" s="18"/>
    </row>
    <row r="8" spans="1:17" ht="33" customHeight="1">
      <c r="A8" s="10" t="s">
        <v>17</v>
      </c>
      <c r="B8" s="26">
        <v>3233469.98</v>
      </c>
      <c r="C8" s="26">
        <v>0</v>
      </c>
      <c r="D8" s="26">
        <v>-1524643.4000000001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7">
        <f>SUM(B8:N8)</f>
        <v>1708826.5799999998</v>
      </c>
    </row>
    <row r="9" spans="1:17" ht="51.75" customHeight="1">
      <c r="A9" s="10" t="s">
        <v>18</v>
      </c>
      <c r="B9" s="26">
        <v>1038929.78</v>
      </c>
      <c r="C9" s="26">
        <v>2841558.63</v>
      </c>
      <c r="D9" s="26">
        <v>11099.340000000002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7">
        <f>SUM(B9:N9)</f>
        <v>3891587.75</v>
      </c>
    </row>
    <row r="10" spans="1:17" ht="30">
      <c r="A10" s="10" t="s">
        <v>19</v>
      </c>
      <c r="B10" s="26">
        <v>2071064.75</v>
      </c>
      <c r="C10" s="26">
        <v>0</v>
      </c>
      <c r="D10" s="26">
        <v>18767.349999999999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>
        <f>SUM(B10:N10)</f>
        <v>2089832.1</v>
      </c>
    </row>
    <row r="11" spans="1:17" ht="25.5" customHeight="1">
      <c r="A11" s="21" t="s">
        <v>20</v>
      </c>
      <c r="B11" s="28">
        <f t="shared" ref="B11:H11" si="0">SUM(B8:B10)</f>
        <v>6343464.5099999998</v>
      </c>
      <c r="C11" s="28">
        <f t="shared" si="0"/>
        <v>2841558.63</v>
      </c>
      <c r="D11" s="28">
        <f t="shared" si="0"/>
        <v>-1494776.71</v>
      </c>
      <c r="E11" s="28">
        <f t="shared" si="0"/>
        <v>0</v>
      </c>
      <c r="F11" s="28">
        <f t="shared" si="0"/>
        <v>0</v>
      </c>
      <c r="G11" s="28">
        <f t="shared" si="0"/>
        <v>0</v>
      </c>
      <c r="H11" s="28">
        <f t="shared" si="0"/>
        <v>0</v>
      </c>
      <c r="I11" s="28">
        <f t="shared" ref="I11:N11" si="1">SUM(I8:I10)</f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9">
        <f>SUM(B11:N11)</f>
        <v>7690246.4300000006</v>
      </c>
    </row>
    <row r="12" spans="1:17" ht="36" customHeight="1">
      <c r="A12" s="15" t="s">
        <v>21</v>
      </c>
      <c r="B12" s="32"/>
      <c r="C12" s="32"/>
      <c r="D12" s="32"/>
      <c r="E12" s="32"/>
      <c r="F12" s="37"/>
      <c r="G12" s="37"/>
      <c r="H12" s="37"/>
      <c r="I12" s="37"/>
      <c r="J12" s="37"/>
      <c r="K12" s="37"/>
      <c r="L12" s="37"/>
      <c r="M12" s="37"/>
      <c r="N12" s="37"/>
      <c r="O12" s="30"/>
    </row>
    <row r="13" spans="1:17" ht="33" customHeight="1">
      <c r="A13" s="33" t="s">
        <v>22</v>
      </c>
      <c r="B13" s="38">
        <v>160310.21</v>
      </c>
      <c r="C13" s="38">
        <v>0</v>
      </c>
      <c r="D13" s="38">
        <v>0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5">
        <f>SUM(B13:N13)</f>
        <v>160310.21</v>
      </c>
    </row>
    <row r="14" spans="1:17" ht="31.5" customHeight="1">
      <c r="A14" s="33" t="s">
        <v>23</v>
      </c>
      <c r="B14" s="38">
        <v>0</v>
      </c>
      <c r="C14" s="38">
        <v>0</v>
      </c>
      <c r="D14" s="38">
        <v>0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5">
        <f>SUM(B14:N14)</f>
        <v>0</v>
      </c>
      <c r="Q14" s="16"/>
    </row>
    <row r="15" spans="1:17" ht="25.5" customHeight="1">
      <c r="A15" s="34" t="s">
        <v>20</v>
      </c>
      <c r="B15" s="39">
        <f t="shared" ref="B15" si="2">SUM(B13:B14)</f>
        <v>160310.21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6">
        <f>SUM(O13:O14)</f>
        <v>160310.21</v>
      </c>
    </row>
    <row r="16" spans="1:17" s="19" customFormat="1" ht="25.5" customHeight="1">
      <c r="A16" s="23" t="s">
        <v>24</v>
      </c>
      <c r="B16" s="31">
        <f t="shared" ref="B16:H16" si="3">B11+B15</f>
        <v>6503774.7199999997</v>
      </c>
      <c r="C16" s="31">
        <f t="shared" si="3"/>
        <v>2841558.63</v>
      </c>
      <c r="D16" s="31">
        <f t="shared" si="3"/>
        <v>-1494776.71</v>
      </c>
      <c r="E16" s="31">
        <f t="shared" si="3"/>
        <v>0</v>
      </c>
      <c r="F16" s="31">
        <f t="shared" si="3"/>
        <v>0</v>
      </c>
      <c r="G16" s="31">
        <f t="shared" si="3"/>
        <v>0</v>
      </c>
      <c r="H16" s="31">
        <f t="shared" si="3"/>
        <v>0</v>
      </c>
      <c r="I16" s="31">
        <f t="shared" ref="I16:O16" si="4">I11+I15</f>
        <v>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31">
        <f t="shared" si="4"/>
        <v>7850556.6400000006</v>
      </c>
    </row>
    <row r="17" spans="1:15" ht="25.5" customHeight="1">
      <c r="A17" s="13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20"/>
    </row>
    <row r="18" spans="1:15" ht="66" customHeight="1">
      <c r="A18" s="25" t="s">
        <v>25</v>
      </c>
      <c r="B18" s="12"/>
      <c r="C18" s="12"/>
      <c r="D18" s="12"/>
      <c r="E18" s="12"/>
    </row>
    <row r="19" spans="1:15" ht="14.25" customHeight="1">
      <c r="A19" s="24" t="s">
        <v>26</v>
      </c>
      <c r="C19" s="14"/>
      <c r="O19" s="16"/>
    </row>
    <row r="20" spans="1:15" ht="14.25" customHeight="1">
      <c r="A20" s="19" t="s">
        <v>32</v>
      </c>
    </row>
  </sheetData>
  <sheetProtection selectLockedCells="1" selectUnlockedCells="1"/>
  <mergeCells count="3">
    <mergeCell ref="K2:O2"/>
    <mergeCell ref="A3:E3"/>
    <mergeCell ref="C5:O5"/>
  </mergeCells>
  <printOptions horizontalCentered="1"/>
  <pageMargins left="0.39370078740157483" right="0.43307086614173229" top="0.27559055118110237" bottom="0.51181102362204722" header="0.51181102362204722" footer="0.51181102362204722"/>
  <pageSetup paperSize="9" scale="37" pageOrder="overThenDown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Q6" sqref="Q6:Q7"/>
    </sheetView>
  </sheetViews>
  <sheetFormatPr defaultRowHeight="14.25"/>
  <cols>
    <col min="2" max="2" width="11.375" bestFit="1" customWidth="1"/>
    <col min="3" max="3" width="13.25" customWidth="1"/>
    <col min="5" max="5" width="12.125" customWidth="1"/>
    <col min="6" max="6" width="11.375" bestFit="1" customWidth="1"/>
    <col min="7" max="7" width="12" customWidth="1"/>
    <col min="10" max="10" width="12.125" customWidth="1"/>
    <col min="11" max="11" width="11.375" bestFit="1" customWidth="1"/>
    <col min="17" max="17" width="11.375" bestFit="1" customWidth="1"/>
  </cols>
  <sheetData>
    <row r="1" spans="1:17">
      <c r="B1" t="s">
        <v>27</v>
      </c>
      <c r="C1" t="s">
        <v>28</v>
      </c>
      <c r="F1" t="s">
        <v>27</v>
      </c>
      <c r="G1" t="s">
        <v>28</v>
      </c>
      <c r="J1" t="s">
        <v>27</v>
      </c>
      <c r="K1" t="s">
        <v>28</v>
      </c>
    </row>
    <row r="2" spans="1:17">
      <c r="A2">
        <v>13000</v>
      </c>
      <c r="B2" s="14">
        <v>29300.7</v>
      </c>
      <c r="C2" s="14">
        <v>1553944.1</v>
      </c>
      <c r="E2" t="s">
        <v>29</v>
      </c>
      <c r="F2" s="14">
        <v>4222.0200000000004</v>
      </c>
      <c r="G2" s="14">
        <v>972.53</v>
      </c>
      <c r="I2">
        <v>13300</v>
      </c>
      <c r="J2" s="14">
        <v>18767.349999999999</v>
      </c>
      <c r="K2" s="14"/>
      <c r="P2" t="s">
        <v>33</v>
      </c>
      <c r="Q2" s="14">
        <v>7688560.0300000003</v>
      </c>
    </row>
    <row r="3" spans="1:17">
      <c r="B3" s="14"/>
      <c r="C3" s="14"/>
      <c r="F3" s="14">
        <v>6163.45</v>
      </c>
      <c r="G3" s="14">
        <v>168.19</v>
      </c>
      <c r="J3" s="14"/>
      <c r="K3" s="14"/>
      <c r="Q3" s="45">
        <v>1686.4</v>
      </c>
    </row>
    <row r="4" spans="1:17" ht="15">
      <c r="C4" s="40">
        <f>SUM(B2:B3)-SUM(C2:C3)</f>
        <v>-1524643.4000000001</v>
      </c>
      <c r="F4" s="14">
        <v>168.19</v>
      </c>
      <c r="G4" s="14"/>
      <c r="J4" s="41"/>
      <c r="Q4" s="46">
        <f>SUM(Q2:Q3)</f>
        <v>7690246.4300000006</v>
      </c>
    </row>
    <row r="5" spans="1:17" ht="15">
      <c r="F5" s="14">
        <v>1686.4</v>
      </c>
      <c r="K5" s="40">
        <f>SUM(J2:J4)-SUM(K2:K4)</f>
        <v>18767.349999999999</v>
      </c>
    </row>
    <row r="6" spans="1:17" ht="15">
      <c r="G6" s="40">
        <f>SUM(F2:F5)-SUM(G2:G5)</f>
        <v>11099.340000000002</v>
      </c>
      <c r="P6" t="s">
        <v>34</v>
      </c>
      <c r="Q6" s="14">
        <v>159180.04</v>
      </c>
    </row>
    <row r="7" spans="1:17">
      <c r="A7">
        <v>120006</v>
      </c>
      <c r="B7" s="14">
        <v>1130.17</v>
      </c>
      <c r="C7" s="14"/>
      <c r="Q7" s="45">
        <v>1130.17</v>
      </c>
    </row>
    <row r="8" spans="1:17" ht="15">
      <c r="B8" s="14">
        <v>65910.16</v>
      </c>
      <c r="C8" s="14"/>
      <c r="Q8" s="40">
        <f>SUM(Q6:Q7)</f>
        <v>160310.21000000002</v>
      </c>
    </row>
    <row r="9" spans="1:17">
      <c r="B9" s="14">
        <v>16273.87</v>
      </c>
      <c r="C9" s="14"/>
    </row>
    <row r="10" spans="1:17">
      <c r="B10" s="14">
        <v>76996.009999999995</v>
      </c>
      <c r="C10" s="14"/>
    </row>
    <row r="11" spans="1:17" ht="15">
      <c r="C11" s="40">
        <f>SUM(B7:B10)-SUM(C7:C10)</f>
        <v>160310.21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RECEITA</vt:lpstr>
      <vt:lpstr>Plan1</vt:lpstr>
      <vt:lpstr>RECEITA!Area_de_impressao</vt:lpstr>
      <vt:lpstr>RECEITA!g</vt:lpstr>
      <vt:lpstr>RECEITA!Print_Area_0</vt:lpstr>
      <vt:lpstr>RECEITA!Print_Area_0_0</vt:lpstr>
      <vt:lpstr>RECEITA!Print_Area_0_0_0</vt:lpstr>
      <vt:lpstr>RECEITA!Print_Area_0_0_0_0</vt:lpstr>
      <vt:lpstr>RECEITA!Print_Area_0_0_0_0_0</vt:lpstr>
      <vt:lpstr>RECEITA!Print_Area_0_0_0_0_0_0</vt:lpstr>
      <vt:lpstr>RECEITA!Print_Area_0_0_0_0_0_0_0</vt:lpstr>
      <vt:lpstr>RECEITA!Print_Area_0_0_0_0_0_0_0_0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André Abensur</dc:creator>
  <cp:keywords/>
  <dc:description/>
  <cp:lastModifiedBy>Marchel Bruno Souza Costa</cp:lastModifiedBy>
  <cp:revision/>
  <dcterms:created xsi:type="dcterms:W3CDTF">2017-08-21T15:52:33Z</dcterms:created>
  <dcterms:modified xsi:type="dcterms:W3CDTF">2024-04-09T13:28:23Z</dcterms:modified>
  <cp:category/>
  <cp:contentStatus/>
</cp:coreProperties>
</file>