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6 -  ORDEM CRONOLÓGICA DE PAGAMENTO\07.Julho\"/>
    </mc:Choice>
  </mc:AlternateContent>
  <bookViews>
    <workbookView xWindow="0" yWindow="0" windowWidth="28800" windowHeight="12315"/>
  </bookViews>
  <sheets>
    <sheet name="Bens" sheetId="1" r:id="rId1"/>
  </sheets>
  <definedNames>
    <definedName name="_xlnm._FilterDatabase" localSheetId="0" hidden="1">Bens!$D$1:$D$27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16" i="1"/>
  <c r="L12" i="1"/>
  <c r="L8" i="1"/>
  <c r="L7" i="1"/>
</calcChain>
</file>

<file path=xl/sharedStrings.xml><?xml version="1.0" encoding="utf-8"?>
<sst xmlns="http://schemas.openxmlformats.org/spreadsheetml/2006/main" count="130" uniqueCount="93">
  <si>
    <t>JULHO/2024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</si>
  <si>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</si>
  <si>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</si>
  <si>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</si>
  <si>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</si>
  <si>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</si>
  <si>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</si>
  <si>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</si>
  <si>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</si>
  <si>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</si>
  <si>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</si>
  <si>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</si>
  <si>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</si>
  <si>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</si>
  <si>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</si>
  <si>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</si>
  <si>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JULHO</t>
  </si>
  <si>
    <t>DANTAS E VELOSO CIA LTDA</t>
  </si>
  <si>
    <t xml:space="preserve">Liquidação da NE nº 2024NE0000790 - Aquisição de material para consumo, conforme NF-e n° 209 e demais documentos no PI-SEI 2024.014847.
</t>
  </si>
  <si>
    <t>209/2024</t>
  </si>
  <si>
    <t>2026/2024</t>
  </si>
  <si>
    <t>-</t>
  </si>
  <si>
    <t>2024.014847</t>
  </si>
  <si>
    <t>TALENTOS SERVIÇOS DE PRE-IMPRESSÃO LTDA - EPP</t>
  </si>
  <si>
    <t>Liquidação da NE n. 2024NE0000896 "- Referente a aquisição de serviços gráficos, conforme DANFE n° 603 e demais documentos no PI-SEI 2024.013476.</t>
  </si>
  <si>
    <t>603/2024</t>
  </si>
  <si>
    <t>2077/2024</t>
  </si>
  <si>
    <t>2024.013476</t>
  </si>
  <si>
    <t>ETNI SOARES PEREIRA</t>
  </si>
  <si>
    <t>Liquidação da NE nº 2024NE0000486 - Aquisição de material para consumo, conforme NF-e n° 06 e demais documentos no PI-SEI 2024.015578.</t>
  </si>
  <si>
    <t>06/2024</t>
  </si>
  <si>
    <t>2097/2024</t>
  </si>
  <si>
    <t>2024.015578</t>
  </si>
  <si>
    <t>VLF MAQUINAS E SOLUÇÕES EMPRESARIAIS LTDA ME</t>
  </si>
  <si>
    <t xml:space="preserve">Liquidação da NE nº 2024NE0000613 - Aquisição de mobiliário (tombo: 23779) conforme NF-e n° 2536 e demais documentos no PI-SEI 2024.015682.
</t>
  </si>
  <si>
    <t>2536/2024</t>
  </si>
  <si>
    <t>2101/2024</t>
  </si>
  <si>
    <t>2024.015682</t>
  </si>
  <si>
    <t>PRIME CONSULTORIA E ASSESSORIA EMPRESARIAL LTDA</t>
  </si>
  <si>
    <t>Liquidação da NE nº 2023NE0000415 - Ref. a serviço de gerenciamento de fornecimento de peças (C.A. N° 007/2023 MP/PGJ) referente a MAIO/2024 conforme NFS-e nº 2264965 e documentos no PI-SEI 2024.013980.</t>
  </si>
  <si>
    <t>2264965/2024</t>
  </si>
  <si>
    <t>2126/2024</t>
  </si>
  <si>
    <t>2024.013980</t>
  </si>
  <si>
    <t>ANDREA DA COSTA FERREIRA EIRELI EPP</t>
  </si>
  <si>
    <t>Liquidação da NE n. 2024NE0001017 - Ref. a serviços de fornecimento e instalação de cortinas e persianas (tombo: 1000225) conforme NFS-e n° 43 e demais documentos no PI-SEI 2024.015617.</t>
  </si>
  <si>
    <t>43/2024</t>
  </si>
  <si>
    <t>2157/2024</t>
  </si>
  <si>
    <t>2024.015617</t>
  </si>
  <si>
    <t xml:space="preserve">ANDRE DE VASCONCELOS GITIRANA </t>
  </si>
  <si>
    <t>Liquidação da NE nº 2024NE0001250 - Aquisição de mobiliário (TOMBO: 23722) conforme NF-e n° 1653 e documentos no PI-SEI 2024.014967.</t>
  </si>
  <si>
    <t>1653/2024</t>
  </si>
  <si>
    <t>2159/2024</t>
  </si>
  <si>
    <t>2024.014967</t>
  </si>
  <si>
    <t>POLLYANA MELO DA SILVA LUSTOSA</t>
  </si>
  <si>
    <t>Liquidação da NE nº 2024NE0000519 - Ref. a aquisição de material para consumo, conforme NF-e n° 1450 e documentos no PI-SEI 2024.012922.</t>
  </si>
  <si>
    <t>1450/2024</t>
  </si>
  <si>
    <t>2163/2024</t>
  </si>
  <si>
    <t>2024.012922</t>
  </si>
  <si>
    <t>F ALVES DOS SANTOS JUNIOR</t>
  </si>
  <si>
    <t>Liquidação da NE nº 2023NE0002800 - Ref. a aquisição de condicionadores de ar do tipo slit e cassete (TOMBO 19722 e 23750), para atender às necessidades da PGJ AM, conf NF-e n° 1014 e demais doc no PI-SEI 2024.014980.</t>
  </si>
  <si>
    <t>1014/2024</t>
  </si>
  <si>
    <t>2167/2024</t>
  </si>
  <si>
    <t>2024.014980</t>
  </si>
  <si>
    <t>IMPERIAL CAFE COMERCIO EXPORTACAO E IMPORTACAO LTDA</t>
  </si>
  <si>
    <t>Liquidação da NE nº 2024NE0000791 - Ref. a aquisição de material para consumo conforme NF-e n° 2218 e documentos no PI-SEI 2024.015902.</t>
  </si>
  <si>
    <t>2218/2024</t>
  </si>
  <si>
    <t>2202/2024</t>
  </si>
  <si>
    <t>2024.015902</t>
  </si>
  <si>
    <t>BETEL MÓVEIS EIRELLI</t>
  </si>
  <si>
    <t>Liquidação da NE nº 2024NE0000606 - Aquisição de mobiliário e eletrodomésticos (TOMBO: 23690 a 23713) para atender às necessidades da PGJ AM, conforme NF-e n° 283 e demais documentos no PI-SEI 2024.016902.</t>
  </si>
  <si>
    <t>283/2024</t>
  </si>
  <si>
    <t>2221/2024</t>
  </si>
  <si>
    <t>2024.016902</t>
  </si>
  <si>
    <t>Liquidação da NE nº 2024NE0000536 - Aquisição de mobiliário em geral (TOMBO: 23662 a 23689) para atender às necessidades da PGJ AM, por um período de 12 (doze) meses, conforme NF-e n° 284 e demais documentos no PI-SEI 2024.016881.</t>
  </si>
  <si>
    <t>284/2024</t>
  </si>
  <si>
    <t>2222/2024</t>
  </si>
  <si>
    <t>2024.016881</t>
  </si>
  <si>
    <t xml:space="preserve">MAXPEL COMERCIAL LTDA                            </t>
  </si>
  <si>
    <t>Liquidação da NE nº 2024NE0000750 - Ref. a aquisição de material de expediente e outros materiais de consumo, destinados ao atendimento das necessidades da PGJ, conforme NF-e n° 271091 e documentos no PI-SEI 2024.013466.</t>
  </si>
  <si>
    <t>271091/2024</t>
  </si>
  <si>
    <t>2234/2024</t>
  </si>
  <si>
    <t>2024.013466</t>
  </si>
  <si>
    <t>Liquidação da NE nº 2023NE0000415 - Serviço de gerenciamento na prestação de serviços de fornecimento de peças (CA N° 007/2023-MP/PGJ) referente ao período de 01/06/2024 a 30/06/2024 conforme NSF-e n° 2323569 e documentos no PI-SEI 2024.015710.</t>
  </si>
  <si>
    <t>2323569/2024</t>
  </si>
  <si>
    <t>2291/2024</t>
  </si>
  <si>
    <t>Não foi pago neste mês</t>
  </si>
  <si>
    <t>2024.015710</t>
  </si>
  <si>
    <t>2292/2024</t>
  </si>
  <si>
    <t>Fonte da informação: Sistema eletronico de informações (SEI) e sistema AFI. DOF/MPAM.</t>
  </si>
  <si>
    <t>Data da última atualização:01/08/2024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</si>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</sst>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u/>
      <sz val="12"/>
      <color rgb="FF0000FF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3" fillId="0" borderId="0"/>
    <xf numFmtId="0" fontId="13" fillId="0" borderId="0" applyBorder="0" applyProtection="0"/>
  </cellStyleXfs>
  <cellXfs count="51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left"/>
    </xf>
    <xf numFmtId="2" fontId="5" fillId="0" borderId="0" xfId="3" applyNumberFormat="1" applyFont="1" applyAlignment="1">
      <alignment horizontal="left"/>
    </xf>
    <xf numFmtId="2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/>
    <xf numFmtId="0" fontId="9" fillId="0" borderId="0" xfId="3" applyFont="1"/>
    <xf numFmtId="2" fontId="9" fillId="0" borderId="0" xfId="3" applyNumberFormat="1" applyFont="1" applyAlignment="1">
      <alignment horizontal="center"/>
    </xf>
    <xf numFmtId="0" fontId="10" fillId="0" borderId="0" xfId="3" applyFont="1" applyAlignment="1">
      <alignment horizontal="center"/>
    </xf>
    <xf numFmtId="0" fontId="3" fillId="0" borderId="0" xfId="3"/>
    <xf numFmtId="0" fontId="11" fillId="2" borderId="1" xfId="3" applyFont="1" applyFill="1" applyBorder="1" applyAlignment="1">
      <alignment horizontal="center" vertical="center" wrapText="1"/>
    </xf>
    <xf numFmtId="2" fontId="11" fillId="2" borderId="1" xfId="3" applyNumberFormat="1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4" applyFont="1" applyBorder="1" applyAlignment="1">
      <alignment wrapText="1"/>
    </xf>
    <xf numFmtId="0" fontId="13" fillId="0" borderId="1" xfId="4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67" fontId="12" fillId="0" borderId="1" xfId="2" applyFont="1" applyBorder="1" applyAlignment="1" applyProtection="1">
      <alignment vertical="center"/>
    </xf>
    <xf numFmtId="166" fontId="12" fillId="0" borderId="1" xfId="0" applyNumberFormat="1" applyFont="1" applyBorder="1" applyAlignment="1">
      <alignment horizontal="center" vertical="center" wrapText="1"/>
    </xf>
    <xf numFmtId="0" fontId="2" fillId="0" borderId="1" xfId="4" applyFont="1" applyBorder="1" applyAlignment="1" applyProtection="1">
      <alignment wrapText="1"/>
    </xf>
    <xf numFmtId="0" fontId="13" fillId="0" borderId="1" xfId="4" applyBorder="1" applyAlignment="1" applyProtection="1">
      <alignment horizontal="center" vertical="center"/>
    </xf>
    <xf numFmtId="49" fontId="12" fillId="0" borderId="1" xfId="0" quotePrefix="1" applyNumberFormat="1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 wrapText="1"/>
    </xf>
    <xf numFmtId="0" fontId="12" fillId="0" borderId="1" xfId="4" applyFont="1" applyBorder="1" applyAlignment="1" applyProtection="1">
      <alignment wrapText="1"/>
    </xf>
    <xf numFmtId="0" fontId="2" fillId="0" borderId="0" xfId="0" applyFont="1"/>
    <xf numFmtId="167" fontId="12" fillId="0" borderId="1" xfId="2" applyFont="1" applyBorder="1" applyAlignment="1" applyProtection="1">
      <alignment vertical="center" wrapText="1"/>
    </xf>
    <xf numFmtId="0" fontId="15" fillId="0" borderId="0" xfId="0" applyFont="1"/>
    <xf numFmtId="0" fontId="14" fillId="0" borderId="1" xfId="4" applyFont="1" applyBorder="1" applyAlignment="1" applyProtection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5">
    <cellStyle name="Hiperlink" xfId="4" builtinId="8"/>
    <cellStyle name="Moeda" xfId="2" builtinId="4"/>
    <cellStyle name="Normal" xfId="0" builtinId="0"/>
    <cellStyle name="Normal 2" xfId="3"/>
    <cellStyle name="Vírgula" xfId="1" builtinId="3"/>
  </cellStyles>
  <dxfs count="8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420948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4/Julho/NFs/Fornecimento_de_Bens/NF_1653_2024_ANDRE_DE_VASCONCELOS_30a30.pdf" TargetMode="External"/><Relationship Id="rId13" Type="http://schemas.openxmlformats.org/officeDocument/2006/relationships/hyperlink" Target="https://www.mpam.mp.br/images/Transpar%C3%AAncia_2024/Julho/NFs/Fornecimento_de_Bens/NF_284_2024_BETEL_M%C3%93VEIS_929dd.pdf" TargetMode="External"/><Relationship Id="rId18" Type="http://schemas.openxmlformats.org/officeDocument/2006/relationships/hyperlink" Target="https://www.mpam.mp.br/images/CT_07-2023_-_MP-PGJ_fb5b5.pdf" TargetMode="External"/><Relationship Id="rId3" Type="http://schemas.openxmlformats.org/officeDocument/2006/relationships/hyperlink" Target="https://www.mpam.mp.br/images/Transpar%C3%AAncia_2024/Julho/NFs/Fornecimento_de_Bens/NF_603_2024_TALENTOS_SERVI%C3%87OS_100b2.pdf" TargetMode="External"/><Relationship Id="rId7" Type="http://schemas.openxmlformats.org/officeDocument/2006/relationships/hyperlink" Target="https://www.mpam.mp.br/images/Transpar%C3%AAncia_2024/Julho/NFs/Fornecimento_de_Bens/NFS_43_2024_ANDREA_DA_COSTA_8bc49.pdf" TargetMode="External"/><Relationship Id="rId12" Type="http://schemas.openxmlformats.org/officeDocument/2006/relationships/hyperlink" Target="https://www.mpam.mp.br/images/Transpar%C3%AAncia_2024/Julho/NFs/Fornecimento_de_Bens/NF_283_2024_BETEL_M%C3%93VEIS_b6294.pdf" TargetMode="External"/><Relationship Id="rId17" Type="http://schemas.openxmlformats.org/officeDocument/2006/relationships/hyperlink" Target="https://www.mpam.mp.br/images/CT_07-2023_-_MP-PGJ_fb5b5.pdf" TargetMode="External"/><Relationship Id="rId2" Type="http://schemas.openxmlformats.org/officeDocument/2006/relationships/hyperlink" Target="https://www.mpam.mp.br/images/Transpar%C3%AAncia_2024/Julho/NFs/Fornecimento_de_Bens/NF_209_2024_DANTAS_E_VELOSO_e4170.pdf" TargetMode="External"/><Relationship Id="rId16" Type="http://schemas.openxmlformats.org/officeDocument/2006/relationships/hyperlink" Target="https://www.mpam.mp.br/images/Transpar%C3%AAncia_2024/Julho/NFs/Fornecimento_de_Bens/NFS_2323569_2024_PRIME_f2d5b.pdf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mpam.mp.br/images/CT_07-2023_-_MP-PGJ_fb5b5.pdf" TargetMode="External"/><Relationship Id="rId6" Type="http://schemas.openxmlformats.org/officeDocument/2006/relationships/hyperlink" Target="https://www.mpam.mp.br/images/Transpar%C3%AAncia_2024/Julho/NFs/Fornecimento_de_Bens/NF_2264965_2024_PRIME_CONSULTORIA_1c195.pdf" TargetMode="External"/><Relationship Id="rId11" Type="http://schemas.openxmlformats.org/officeDocument/2006/relationships/hyperlink" Target="https://www.mpam.mp.br/images/Transpar%C3%AAncia_2024/Julho/NFs/Fornecimento_de_Bens/NF_2218_2024_IMPERIAL_CAFE_COMERCIO_83d48.pdf" TargetMode="External"/><Relationship Id="rId5" Type="http://schemas.openxmlformats.org/officeDocument/2006/relationships/hyperlink" Target="https://www.mpam.mp.br/images/Transpar%C3%AAncia_2024/Julho/NFs/Fornecimento_de_Bens/NF_2536_2024_VLF_MAQUINAS_5419e.pdf" TargetMode="External"/><Relationship Id="rId15" Type="http://schemas.openxmlformats.org/officeDocument/2006/relationships/hyperlink" Target="https://www.mpam.mp.br/images/Transpar%C3%AAncia_2024/Julho/NFs/Fornecimento_de_Bens/NFS_2323569_2024_PRIME_f2d5b.pdf" TargetMode="External"/><Relationship Id="rId10" Type="http://schemas.openxmlformats.org/officeDocument/2006/relationships/hyperlink" Target="https://www.mpam.mp.br/images/Transpar%C3%AAncia_2024/Julho/NFs/Fornecimento_de_Bens/NF_1014_2024_F_ALVES_63fa0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mpam.mp.br/images/Transpar%C3%AAncia_2024/Julho/NFs/Fornecimento_de_Bens/NF_06_2024_ETNI_SOARES_6521b.pdf" TargetMode="External"/><Relationship Id="rId9" Type="http://schemas.openxmlformats.org/officeDocument/2006/relationships/hyperlink" Target="https://www.mpam.mp.br/images/Transpar%C3%AAncia_2024/Julho/NFs/Fornecimento_de_Bens/NF_1450_2024_POLLYANA_MELO_bc563.pdf" TargetMode="External"/><Relationship Id="rId14" Type="http://schemas.openxmlformats.org/officeDocument/2006/relationships/hyperlink" Target="https://www.mpam.mp.br/images/Transpar%C3%AAncia_2024/Julho/NFs/Fornecimento_de_Bens/NF_271091_2024_MAXPEL_COMERCIAL_abd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70" zoomScaleNormal="70" workbookViewId="0">
      <selection activeCell="L9" sqref="L9"/>
    </sheetView>
  </sheetViews>
  <sheetFormatPr defaultRowHeight="15"/>
  <cols>
    <col min="1" max="1" width="13.7109375" customWidth="1"/>
    <col min="2" max="2" width="14.7109375" customWidth="1"/>
    <col min="3" max="3" width="21.42578125" style="50" bestFit="1" customWidth="1"/>
    <col min="4" max="4" width="45.28515625" customWidth="1"/>
    <col min="5" max="5" width="29.5703125" customWidth="1"/>
    <col min="6" max="6" width="18.7109375" style="3" customWidth="1"/>
    <col min="7" max="7" width="16.42578125" customWidth="1"/>
    <col min="8" max="8" width="10.7109375" hidden="1" customWidth="1"/>
    <col min="9" max="9" width="16.42578125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  <col min="14" max="14" width="16.42578125" bestFit="1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1</v>
      </c>
      <c r="B3" s="6"/>
      <c r="C3" s="7"/>
      <c r="D3" s="6"/>
      <c r="E3" s="6"/>
      <c r="G3" s="4"/>
      <c r="H3" s="4"/>
      <c r="I3" s="4"/>
      <c r="J3" s="2"/>
    </row>
    <row r="4" spans="1:13" ht="20.25">
      <c r="A4" s="6"/>
      <c r="B4" s="6"/>
      <c r="C4" s="8"/>
      <c r="D4" s="9"/>
      <c r="E4" s="6"/>
      <c r="G4" s="4"/>
      <c r="H4" s="4"/>
      <c r="I4" s="4"/>
      <c r="J4" s="2"/>
    </row>
    <row r="5" spans="1:13" ht="18">
      <c r="A5" s="10" t="s">
        <v>2</v>
      </c>
      <c r="B5" s="11"/>
      <c r="C5" s="12"/>
      <c r="D5" s="13"/>
      <c r="E5" s="14"/>
      <c r="G5" s="4"/>
      <c r="H5" s="4"/>
      <c r="I5" s="4"/>
      <c r="J5" s="2"/>
    </row>
    <row r="6" spans="1:13" ht="31.5">
      <c r="A6" s="15" t="s">
        <v>3</v>
      </c>
      <c r="B6" s="15" t="s">
        <v>4</v>
      </c>
      <c r="C6" s="16" t="s">
        <v>5</v>
      </c>
      <c r="D6" s="17" t="s">
        <v>6</v>
      </c>
      <c r="E6" s="17" t="s">
        <v>7</v>
      </c>
      <c r="F6" s="17" t="s">
        <v>8</v>
      </c>
      <c r="G6" s="15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pans="1:13" ht="105">
      <c r="A7" s="20" t="s">
        <v>16</v>
      </c>
      <c r="B7" s="21">
        <v>1</v>
      </c>
      <c r="C7" s="22">
        <v>49819384000168</v>
      </c>
      <c r="D7" s="23" t="s">
        <v>17</v>
      </c>
      <c r="E7" s="24" t="s">
        <v>18</v>
      </c>
      <c r="F7" s="25" t="s">
        <v>19</v>
      </c>
      <c r="G7" s="26">
        <v>45481</v>
      </c>
      <c r="H7" s="27" t="s">
        <v>20</v>
      </c>
      <c r="I7" s="28">
        <v>5220</v>
      </c>
      <c r="J7" s="29">
        <v>45482</v>
      </c>
      <c r="K7" s="23" t="s">
        <v>21</v>
      </c>
      <c r="L7" s="28">
        <f>62.64+5157.36</f>
        <v>5220</v>
      </c>
      <c r="M7" s="27" t="s">
        <v>22</v>
      </c>
    </row>
    <row r="8" spans="1:13" ht="90">
      <c r="A8" s="20" t="s">
        <v>16</v>
      </c>
      <c r="B8" s="21">
        <v>2</v>
      </c>
      <c r="C8" s="21">
        <v>17207460000198</v>
      </c>
      <c r="D8" s="23" t="s">
        <v>23</v>
      </c>
      <c r="E8" s="30" t="s">
        <v>24</v>
      </c>
      <c r="F8" s="31" t="s">
        <v>25</v>
      </c>
      <c r="G8" s="26">
        <v>45484</v>
      </c>
      <c r="H8" s="27" t="s">
        <v>26</v>
      </c>
      <c r="I8" s="28">
        <v>14155</v>
      </c>
      <c r="J8" s="29">
        <v>45484</v>
      </c>
      <c r="K8" s="23" t="s">
        <v>21</v>
      </c>
      <c r="L8" s="28">
        <f>14155</f>
        <v>14155</v>
      </c>
      <c r="M8" s="27" t="s">
        <v>27</v>
      </c>
    </row>
    <row r="9" spans="1:13" ht="90">
      <c r="A9" s="20" t="s">
        <v>16</v>
      </c>
      <c r="B9" s="21">
        <v>3</v>
      </c>
      <c r="C9" s="22">
        <v>49272643000183</v>
      </c>
      <c r="D9" s="23" t="s">
        <v>28</v>
      </c>
      <c r="E9" s="24" t="s">
        <v>29</v>
      </c>
      <c r="F9" s="25" t="s">
        <v>30</v>
      </c>
      <c r="G9" s="26">
        <v>45485</v>
      </c>
      <c r="H9" s="27" t="s">
        <v>31</v>
      </c>
      <c r="I9" s="28">
        <v>35600</v>
      </c>
      <c r="J9" s="29">
        <v>45485</v>
      </c>
      <c r="K9" s="23" t="s">
        <v>21</v>
      </c>
      <c r="L9" s="28">
        <v>35600</v>
      </c>
      <c r="M9" s="27" t="s">
        <v>32</v>
      </c>
    </row>
    <row r="10" spans="1:13" ht="105">
      <c r="A10" s="20" t="s">
        <v>16</v>
      </c>
      <c r="B10" s="21">
        <v>4</v>
      </c>
      <c r="C10" s="22">
        <v>29023342000109</v>
      </c>
      <c r="D10" s="23" t="s">
        <v>33</v>
      </c>
      <c r="E10" s="24" t="s">
        <v>34</v>
      </c>
      <c r="F10" s="25" t="s">
        <v>35</v>
      </c>
      <c r="G10" s="26">
        <v>45485</v>
      </c>
      <c r="H10" s="27" t="s">
        <v>36</v>
      </c>
      <c r="I10" s="28">
        <v>2499</v>
      </c>
      <c r="J10" s="29">
        <v>45485</v>
      </c>
      <c r="K10" s="23" t="s">
        <v>21</v>
      </c>
      <c r="L10" s="28">
        <v>2499</v>
      </c>
      <c r="M10" s="32" t="s">
        <v>37</v>
      </c>
    </row>
    <row r="11" spans="1:13" ht="141.75">
      <c r="A11" s="20" t="s">
        <v>16</v>
      </c>
      <c r="B11" s="21">
        <v>5</v>
      </c>
      <c r="C11" s="22">
        <v>5340639000130</v>
      </c>
      <c r="D11" s="23" t="s">
        <v>38</v>
      </c>
      <c r="E11" s="33" t="s">
        <v>39</v>
      </c>
      <c r="F11" s="25" t="s">
        <v>40</v>
      </c>
      <c r="G11" s="26">
        <v>45488</v>
      </c>
      <c r="H11" s="27" t="s">
        <v>41</v>
      </c>
      <c r="I11" s="28">
        <v>2131.6999999999998</v>
      </c>
      <c r="J11" s="29">
        <v>45488</v>
      </c>
      <c r="K11" s="23" t="s">
        <v>21</v>
      </c>
      <c r="L11" s="28">
        <v>2131.6999999999998</v>
      </c>
      <c r="M11" s="27" t="s">
        <v>42</v>
      </c>
    </row>
    <row r="12" spans="1:13" ht="120">
      <c r="A12" s="20" t="s">
        <v>16</v>
      </c>
      <c r="B12" s="21">
        <v>6</v>
      </c>
      <c r="C12" s="22">
        <v>28388146000175</v>
      </c>
      <c r="D12" s="23" t="s">
        <v>43</v>
      </c>
      <c r="E12" s="24" t="s">
        <v>44</v>
      </c>
      <c r="F12" s="25" t="s">
        <v>45</v>
      </c>
      <c r="G12" s="26">
        <v>45489</v>
      </c>
      <c r="H12" s="27" t="s">
        <v>46</v>
      </c>
      <c r="I12" s="28">
        <v>44496.86</v>
      </c>
      <c r="J12" s="29">
        <v>45489</v>
      </c>
      <c r="K12" s="23" t="s">
        <v>21</v>
      </c>
      <c r="L12" s="28">
        <f>889.94+43606.92</f>
        <v>44496.86</v>
      </c>
      <c r="M12" s="27" t="s">
        <v>47</v>
      </c>
    </row>
    <row r="13" spans="1:13" s="35" customFormat="1" ht="90">
      <c r="A13" s="20" t="s">
        <v>16</v>
      </c>
      <c r="B13" s="21">
        <v>7</v>
      </c>
      <c r="C13" s="22">
        <v>10855056000181</v>
      </c>
      <c r="D13" s="23" t="s">
        <v>48</v>
      </c>
      <c r="E13" s="34" t="s">
        <v>49</v>
      </c>
      <c r="F13" s="31" t="s">
        <v>50</v>
      </c>
      <c r="G13" s="26">
        <v>45489</v>
      </c>
      <c r="H13" s="27" t="s">
        <v>51</v>
      </c>
      <c r="I13" s="28">
        <v>739</v>
      </c>
      <c r="J13" s="29">
        <v>45489</v>
      </c>
      <c r="K13" s="23" t="s">
        <v>21</v>
      </c>
      <c r="L13" s="28">
        <v>739</v>
      </c>
      <c r="M13" s="27" t="s">
        <v>52</v>
      </c>
    </row>
    <row r="14" spans="1:13" s="35" customFormat="1" ht="90">
      <c r="A14" s="20" t="s">
        <v>16</v>
      </c>
      <c r="B14" s="21">
        <v>8</v>
      </c>
      <c r="C14" s="22">
        <v>37722924000101</v>
      </c>
      <c r="D14" s="23" t="s">
        <v>53</v>
      </c>
      <c r="E14" s="34" t="s">
        <v>54</v>
      </c>
      <c r="F14" s="31" t="s">
        <v>55</v>
      </c>
      <c r="G14" s="26">
        <v>45490</v>
      </c>
      <c r="H14" s="27" t="s">
        <v>56</v>
      </c>
      <c r="I14" s="36">
        <v>6681.38</v>
      </c>
      <c r="J14" s="29">
        <v>45490</v>
      </c>
      <c r="K14" s="23" t="s">
        <v>21</v>
      </c>
      <c r="L14" s="28">
        <v>6681.38</v>
      </c>
      <c r="M14" s="27" t="s">
        <v>57</v>
      </c>
    </row>
    <row r="15" spans="1:13" s="35" customFormat="1" ht="135">
      <c r="A15" s="20" t="s">
        <v>16</v>
      </c>
      <c r="B15" s="21">
        <v>9</v>
      </c>
      <c r="C15" s="22">
        <v>27985750000116</v>
      </c>
      <c r="D15" s="23" t="s">
        <v>58</v>
      </c>
      <c r="E15" s="34" t="s">
        <v>59</v>
      </c>
      <c r="F15" s="31" t="s">
        <v>60</v>
      </c>
      <c r="G15" s="26">
        <v>45490</v>
      </c>
      <c r="H15" s="27" t="s">
        <v>61</v>
      </c>
      <c r="I15" s="28">
        <v>13083.65</v>
      </c>
      <c r="J15" s="29">
        <v>45490</v>
      </c>
      <c r="K15" s="23" t="s">
        <v>21</v>
      </c>
      <c r="L15" s="28">
        <v>13083.65</v>
      </c>
      <c r="M15" s="27" t="s">
        <v>62</v>
      </c>
    </row>
    <row r="16" spans="1:13" s="35" customFormat="1" ht="90">
      <c r="A16" s="20" t="s">
        <v>16</v>
      </c>
      <c r="B16" s="21">
        <v>10</v>
      </c>
      <c r="C16" s="21">
        <v>7638718000157</v>
      </c>
      <c r="D16" s="23" t="s">
        <v>63</v>
      </c>
      <c r="E16" s="34" t="s">
        <v>64</v>
      </c>
      <c r="F16" s="31" t="s">
        <v>65</v>
      </c>
      <c r="G16" s="26">
        <v>45492</v>
      </c>
      <c r="H16" s="27" t="s">
        <v>66</v>
      </c>
      <c r="I16" s="28">
        <v>17080</v>
      </c>
      <c r="J16" s="29">
        <v>45492</v>
      </c>
      <c r="K16" s="23" t="s">
        <v>21</v>
      </c>
      <c r="L16" s="28">
        <f>204.96+16875.04</f>
        <v>17080</v>
      </c>
      <c r="M16" s="27" t="s">
        <v>67</v>
      </c>
    </row>
    <row r="17" spans="1:14" s="35" customFormat="1" ht="120">
      <c r="A17" s="20" t="s">
        <v>16</v>
      </c>
      <c r="B17" s="21">
        <v>11</v>
      </c>
      <c r="C17" s="21">
        <v>30746178000147</v>
      </c>
      <c r="D17" s="23" t="s">
        <v>68</v>
      </c>
      <c r="E17" s="34" t="s">
        <v>69</v>
      </c>
      <c r="F17" s="31" t="s">
        <v>70</v>
      </c>
      <c r="G17" s="26">
        <v>45498</v>
      </c>
      <c r="H17" s="27" t="s">
        <v>71</v>
      </c>
      <c r="I17" s="28">
        <v>13136</v>
      </c>
      <c r="J17" s="29">
        <v>45498</v>
      </c>
      <c r="K17" s="23" t="s">
        <v>21</v>
      </c>
      <c r="L17" s="28">
        <v>13136</v>
      </c>
      <c r="M17" s="27" t="s">
        <v>72</v>
      </c>
      <c r="N17" s="37"/>
    </row>
    <row r="18" spans="1:14" s="35" customFormat="1" ht="135">
      <c r="A18" s="20" t="s">
        <v>16</v>
      </c>
      <c r="B18" s="21">
        <v>12</v>
      </c>
      <c r="C18" s="21">
        <v>30746178000147</v>
      </c>
      <c r="D18" s="23" t="s">
        <v>68</v>
      </c>
      <c r="E18" s="34" t="s">
        <v>73</v>
      </c>
      <c r="F18" s="31" t="s">
        <v>74</v>
      </c>
      <c r="G18" s="26">
        <v>45498</v>
      </c>
      <c r="H18" s="26" t="s">
        <v>75</v>
      </c>
      <c r="I18" s="28">
        <v>16132</v>
      </c>
      <c r="J18" s="29">
        <v>45498</v>
      </c>
      <c r="K18" s="23" t="s">
        <v>21</v>
      </c>
      <c r="L18" s="28">
        <v>16132</v>
      </c>
      <c r="M18" s="27" t="s">
        <v>76</v>
      </c>
      <c r="N18" s="37"/>
    </row>
    <row r="19" spans="1:14" s="35" customFormat="1" ht="135">
      <c r="A19" s="20" t="s">
        <v>16</v>
      </c>
      <c r="B19" s="21">
        <v>13</v>
      </c>
      <c r="C19" s="21">
        <v>84509264000165</v>
      </c>
      <c r="D19" s="23" t="s">
        <v>77</v>
      </c>
      <c r="E19" s="34" t="s">
        <v>78</v>
      </c>
      <c r="F19" s="31" t="s">
        <v>79</v>
      </c>
      <c r="G19" s="26">
        <v>45498</v>
      </c>
      <c r="H19" s="27" t="s">
        <v>80</v>
      </c>
      <c r="I19" s="28">
        <v>600</v>
      </c>
      <c r="J19" s="29">
        <v>45498</v>
      </c>
      <c r="K19" s="23" t="s">
        <v>21</v>
      </c>
      <c r="L19" s="28">
        <f>7.2+592.8</f>
        <v>600</v>
      </c>
      <c r="M19" s="27" t="s">
        <v>81</v>
      </c>
    </row>
    <row r="20" spans="1:14" s="35" customFormat="1" ht="157.5">
      <c r="A20" s="20" t="s">
        <v>16</v>
      </c>
      <c r="B20" s="21">
        <v>14</v>
      </c>
      <c r="C20" s="21">
        <v>5340639000130</v>
      </c>
      <c r="D20" s="23" t="s">
        <v>38</v>
      </c>
      <c r="E20" s="38" t="s">
        <v>82</v>
      </c>
      <c r="F20" s="31" t="s">
        <v>83</v>
      </c>
      <c r="G20" s="26">
        <v>45503</v>
      </c>
      <c r="H20" s="27" t="s">
        <v>84</v>
      </c>
      <c r="I20" s="28">
        <v>2643.08</v>
      </c>
      <c r="J20" s="39" t="s">
        <v>85</v>
      </c>
      <c r="K20" s="23" t="s">
        <v>21</v>
      </c>
      <c r="L20" s="39" t="s">
        <v>85</v>
      </c>
      <c r="M20" s="27" t="s">
        <v>86</v>
      </c>
    </row>
    <row r="21" spans="1:14" s="35" customFormat="1" ht="157.5">
      <c r="A21" s="20" t="s">
        <v>16</v>
      </c>
      <c r="B21" s="21">
        <v>15</v>
      </c>
      <c r="C21" s="21">
        <v>5340639000130</v>
      </c>
      <c r="D21" s="23" t="s">
        <v>38</v>
      </c>
      <c r="E21" s="38" t="s">
        <v>82</v>
      </c>
      <c r="F21" s="31" t="s">
        <v>83</v>
      </c>
      <c r="G21" s="26">
        <v>45503</v>
      </c>
      <c r="H21" s="27" t="s">
        <v>87</v>
      </c>
      <c r="I21" s="28">
        <v>4741.96</v>
      </c>
      <c r="J21" s="39" t="s">
        <v>85</v>
      </c>
      <c r="K21" s="23" t="s">
        <v>21</v>
      </c>
      <c r="L21" s="39" t="s">
        <v>85</v>
      </c>
      <c r="M21" s="27" t="s">
        <v>86</v>
      </c>
    </row>
    <row r="22" spans="1:14">
      <c r="A22" s="40" t="s">
        <v>88</v>
      </c>
      <c r="B22" s="40"/>
      <c r="C22" s="41"/>
      <c r="D22" s="4"/>
      <c r="G22" s="42"/>
      <c r="H22" s="42"/>
      <c r="I22" s="42"/>
      <c r="J22" s="2"/>
      <c r="K22" s="4"/>
      <c r="M22" s="43"/>
    </row>
    <row r="23" spans="1:14" ht="15" customHeight="1">
      <c r="A23" s="44" t="s">
        <v>89</v>
      </c>
      <c r="B23" s="45"/>
      <c r="C23" s="46"/>
      <c r="D23" s="2"/>
      <c r="G23" s="4"/>
      <c r="H23" s="4"/>
      <c r="I23" s="4"/>
      <c r="J23" s="2"/>
      <c r="K23" s="47"/>
    </row>
    <row r="24" spans="1:14" ht="15" customHeight="1">
      <c r="A24" s="48" t="s">
        <v>90</v>
      </c>
      <c r="B24" s="48"/>
      <c r="C24" s="49"/>
      <c r="D24" s="48"/>
    </row>
    <row r="25" spans="1:14" ht="15" customHeight="1">
      <c r="A25" s="48" t="s">
        <v>91</v>
      </c>
      <c r="B25" s="48"/>
      <c r="C25" s="49"/>
      <c r="D25" s="48"/>
    </row>
    <row r="26" spans="1:14" ht="15" customHeight="1">
      <c r="A26" s="48" t="s">
        <v>92</v>
      </c>
      <c r="B26" s="48"/>
      <c r="C26" s="49"/>
      <c r="D26" s="2"/>
    </row>
    <row r="27" spans="1:14" ht="15" customHeight="1"/>
  </sheetData>
  <mergeCells count="1">
    <mergeCell ref="A2:M2"/>
  </mergeCells>
  <conditionalFormatting sqref="C7 C9:C17 C19:C20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8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18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21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11" r:id="rId1"/>
    <hyperlink ref="F7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1" r:id="rId15"/>
    <hyperlink ref="F20" r:id="rId16"/>
    <hyperlink ref="E20" r:id="rId17"/>
    <hyperlink ref="E21" r:id="rId18"/>
  </hyperlinks>
  <pageMargins left="0.511811024" right="0.511811024" top="0.78740157499999996" bottom="0.78740157499999996" header="0.31496062000000002" footer="0.31496062000000002"/>
  <pageSetup scale="40" orientation="portrait" r:id="rId19"/>
  <drawing r:id="rId2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69E0DB-569F-408E-9EFB-041FD4D8F700}"/>
</file>

<file path=customXml/itemProps2.xml><?xml version="1.0" encoding="utf-8"?>
<ds:datastoreItem xmlns:ds="http://schemas.openxmlformats.org/officeDocument/2006/customXml" ds:itemID="{B9846849-8787-4104-971A-835FC5216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2024-08-01T14:18:33Z</dcterms:created>
  <dcterms:modified xsi:type="dcterms:W3CDTF">2024-08-01T14:18:46Z</dcterms:modified>
</cp:coreProperties>
</file>