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5 - DISPONIBILIDADE FUNDOS\"/>
    </mc:Choice>
  </mc:AlternateContent>
  <bookViews>
    <workbookView xWindow="0" yWindow="0" windowWidth="21570" windowHeight="7455" tabRatio="500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O9" i="1" l="1"/>
  <c r="O10" i="1"/>
  <c r="O11" i="1"/>
  <c r="O12" i="1"/>
  <c r="O13" i="1"/>
  <c r="C14" i="1"/>
  <c r="D14" i="1"/>
  <c r="E14" i="1"/>
  <c r="F14" i="1"/>
  <c r="G14" i="1"/>
  <c r="H14" i="1"/>
  <c r="I14" i="1"/>
  <c r="J14" i="1"/>
  <c r="K14" i="1"/>
  <c r="L14" i="1"/>
  <c r="M14" i="1"/>
  <c r="N14" i="1"/>
  <c r="B14" i="1"/>
  <c r="G13" i="2"/>
  <c r="C12" i="2"/>
  <c r="G7" i="2"/>
  <c r="C5" i="2"/>
  <c r="F18" i="1" l="1"/>
  <c r="F19" i="1"/>
  <c r="N19" i="1" l="1"/>
  <c r="M19" i="1"/>
  <c r="L19" i="1"/>
  <c r="K19" i="1"/>
  <c r="J19" i="1"/>
  <c r="H19" i="1"/>
  <c r="O8" i="1"/>
  <c r="O14" i="1" s="1"/>
  <c r="C19" i="2"/>
  <c r="K5" i="2"/>
  <c r="B18" i="1"/>
  <c r="G19" i="1"/>
  <c r="D19" i="1"/>
  <c r="O17" i="1"/>
  <c r="C19" i="1"/>
  <c r="O16" i="1"/>
  <c r="E19" i="1"/>
  <c r="I19" i="1"/>
  <c r="B19" i="1" l="1"/>
  <c r="O18" i="1"/>
  <c r="O19" i="1" l="1"/>
</calcChain>
</file>

<file path=xl/sharedStrings.xml><?xml version="1.0" encoding="utf-8"?>
<sst xmlns="http://schemas.openxmlformats.org/spreadsheetml/2006/main" count="43" uniqueCount="38">
  <si>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</si>
  <si>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</si>
  <si>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</si>
  <si>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</si>
  <si>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</si>
  <si>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</si>
  <si>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</si>
  <si>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</si>
  <si>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</si>
  <si>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</si>
  <si>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</si>
  <si>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</si>
  <si>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</si>
  <si>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</si>
  <si>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</si>
  <si>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</si>
  <si>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</si>
  <si>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</si>
  <si>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</si>
  <si>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</si>
  <si>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</si>
  <si>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</si>
  <si>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(12000)</t>
    </r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</si>
  <si>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</si>
  <si>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</si>
  <si>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</si>
  <si>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</si>
  <si>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</si>
  <si>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</si>
  <si>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</si>
  <si>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t>SALDO DO FUNDO EM  31  DEZEMBRO/2023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</si>
  <si>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</si>
  <si>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</si>
  <si>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</si>
  <si>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</si>
  <si>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</si>
  <si>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t>JUNHO/2024</t>
  </si>
  <si>
    <t>Data da última atualização:  11/07/2024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</si>
</sst>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8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25" fillId="0" borderId="0" xfId="0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/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="" xmlns:a16="http://schemas.microsoft.com/office/drawing/2014/main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="" xmlns:a16="http://schemas.microsoft.com/office/drawing/2014/main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A13" zoomScale="70" zoomScaleNormal="70" zoomScaleSheetLayoutView="55" workbookViewId="0">
      <selection activeCell="O18" sqref="O18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7" max="17" width="13.875" bestFit="1" customWidth="1"/>
  </cols>
  <sheetData>
    <row r="1" spans="1:15" ht="102" customHeight="1">
      <c r="E1" s="1"/>
    </row>
    <row r="2" spans="1:15" ht="27.75" customHeight="1">
      <c r="K2" s="45" t="s">
        <v>36</v>
      </c>
      <c r="L2" s="45"/>
      <c r="M2" s="45"/>
      <c r="N2" s="45"/>
      <c r="O2" s="45"/>
    </row>
    <row r="3" spans="1:15" ht="28.9" customHeight="1">
      <c r="A3" s="46" t="s">
        <v>0</v>
      </c>
      <c r="B3" s="46"/>
      <c r="C3" s="46"/>
      <c r="D3" s="46"/>
      <c r="E3" s="46"/>
      <c r="J3" s="16"/>
    </row>
    <row r="5" spans="1:15" s="3" customFormat="1" ht="63" customHeight="1">
      <c r="A5" s="2" t="s">
        <v>1</v>
      </c>
      <c r="B5" s="2" t="s">
        <v>30</v>
      </c>
      <c r="C5" s="47" t="s">
        <v>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5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5" ht="33" customHeight="1">
      <c r="A8" s="10" t="s">
        <v>17</v>
      </c>
      <c r="B8" s="26">
        <v>3233469.98</v>
      </c>
      <c r="C8" s="26">
        <v>0</v>
      </c>
      <c r="D8" s="26">
        <v>-1524643.4000000001</v>
      </c>
      <c r="E8" s="26">
        <v>-774782.70000000007</v>
      </c>
      <c r="F8" s="26">
        <v>9446.2300000000014</v>
      </c>
      <c r="G8" s="39">
        <v>-943490.11</v>
      </c>
      <c r="H8" s="26">
        <v>0</v>
      </c>
      <c r="I8" s="26"/>
      <c r="J8" s="26"/>
      <c r="K8" s="26"/>
      <c r="L8" s="26"/>
      <c r="M8" s="26"/>
      <c r="N8" s="26"/>
      <c r="O8" s="27">
        <f>SUM(B8:N8)</f>
        <v>-2.3283064365386963E-10</v>
      </c>
    </row>
    <row r="9" spans="1:15" ht="51.75" customHeight="1">
      <c r="A9" s="10" t="s">
        <v>18</v>
      </c>
      <c r="B9" s="26">
        <v>1038929.78</v>
      </c>
      <c r="C9" s="26">
        <v>2841558.63</v>
      </c>
      <c r="D9" s="26">
        <v>11099.340000000002</v>
      </c>
      <c r="E9" s="26">
        <v>64625.869999999995</v>
      </c>
      <c r="F9" s="26">
        <v>30609.21</v>
      </c>
      <c r="G9" s="26">
        <v>-3986822.8299999996</v>
      </c>
      <c r="H9" s="26">
        <v>0</v>
      </c>
      <c r="I9" s="26"/>
      <c r="J9" s="26"/>
      <c r="K9" s="26"/>
      <c r="L9" s="26"/>
      <c r="M9" s="26"/>
      <c r="N9" s="26"/>
      <c r="O9" s="27">
        <f t="shared" ref="O9:O13" si="0">SUM(B9:N9)</f>
        <v>4.6566128730773926E-10</v>
      </c>
    </row>
    <row r="10" spans="1:15" ht="30">
      <c r="A10" s="10" t="s">
        <v>19</v>
      </c>
      <c r="B10" s="26">
        <v>2071064.75</v>
      </c>
      <c r="C10" s="26">
        <v>0</v>
      </c>
      <c r="D10" s="26">
        <v>18767.349999999999</v>
      </c>
      <c r="E10" s="26">
        <v>16015.31</v>
      </c>
      <c r="F10" s="26">
        <v>16331.87</v>
      </c>
      <c r="G10" s="26">
        <v>-2122179.2799999998</v>
      </c>
      <c r="H10" s="26">
        <v>0</v>
      </c>
      <c r="I10" s="26"/>
      <c r="J10" s="26"/>
      <c r="K10" s="26"/>
      <c r="L10" s="26"/>
      <c r="M10" s="26"/>
      <c r="N10" s="26"/>
      <c r="O10" s="27">
        <f t="shared" si="0"/>
        <v>4.6566128730773926E-10</v>
      </c>
    </row>
    <row r="11" spans="1:15" ht="30">
      <c r="A11" s="1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951333.59</v>
      </c>
      <c r="H11" s="31">
        <v>7358.82</v>
      </c>
      <c r="I11" s="31"/>
      <c r="J11" s="31"/>
      <c r="K11" s="31"/>
      <c r="L11" s="31"/>
      <c r="M11" s="31"/>
      <c r="N11" s="31"/>
      <c r="O11" s="27">
        <f t="shared" si="0"/>
        <v>958692.40999999992</v>
      </c>
    </row>
    <row r="12" spans="1:15" ht="30">
      <c r="A12" s="10" t="s">
        <v>32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4019965.4699999997</v>
      </c>
      <c r="H12" s="31">
        <v>-1468904.6400000001</v>
      </c>
      <c r="I12" s="31"/>
      <c r="J12" s="31"/>
      <c r="K12" s="31"/>
      <c r="L12" s="31"/>
      <c r="M12" s="31"/>
      <c r="N12" s="31"/>
      <c r="O12" s="27">
        <f t="shared" si="0"/>
        <v>2551060.8299999996</v>
      </c>
    </row>
    <row r="13" spans="1:15" ht="30">
      <c r="A13" s="10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2139821.5299999998</v>
      </c>
      <c r="H13" s="31">
        <v>16552.099999999999</v>
      </c>
      <c r="I13" s="31"/>
      <c r="J13" s="31"/>
      <c r="K13" s="31"/>
      <c r="L13" s="31"/>
      <c r="M13" s="31"/>
      <c r="N13" s="31"/>
      <c r="O13" s="27">
        <f t="shared" si="0"/>
        <v>2156373.63</v>
      </c>
    </row>
    <row r="14" spans="1:15" ht="25.5" customHeight="1">
      <c r="A14" s="21" t="s">
        <v>20</v>
      </c>
      <c r="B14" s="28">
        <f>SUM(B8:B13)</f>
        <v>6343464.5099999998</v>
      </c>
      <c r="C14" s="28">
        <f t="shared" ref="C14:O14" si="1">SUM(C8:C13)</f>
        <v>2841558.63</v>
      </c>
      <c r="D14" s="28">
        <f t="shared" si="1"/>
        <v>-1494776.71</v>
      </c>
      <c r="E14" s="28">
        <f t="shared" si="1"/>
        <v>-694141.52</v>
      </c>
      <c r="F14" s="28">
        <f t="shared" si="1"/>
        <v>56387.310000000005</v>
      </c>
      <c r="G14" s="28">
        <f t="shared" si="1"/>
        <v>58628.370000000577</v>
      </c>
      <c r="H14" s="28">
        <f t="shared" si="1"/>
        <v>-1444993.72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5666126.8700000001</v>
      </c>
    </row>
    <row r="15" spans="1:15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5" ht="33" customHeight="1">
      <c r="A16" s="32" t="s">
        <v>22</v>
      </c>
      <c r="B16" s="37">
        <v>160310.21</v>
      </c>
      <c r="C16" s="37">
        <v>0</v>
      </c>
      <c r="D16" s="37">
        <v>0</v>
      </c>
      <c r="E16" s="37">
        <v>0</v>
      </c>
      <c r="F16" s="37">
        <v>1000000</v>
      </c>
      <c r="G16" s="37">
        <v>0</v>
      </c>
      <c r="H16" s="37">
        <v>0</v>
      </c>
      <c r="I16" s="37"/>
      <c r="J16" s="37"/>
      <c r="K16" s="37"/>
      <c r="L16" s="37"/>
      <c r="M16" s="37"/>
      <c r="N16" s="37"/>
      <c r="O16" s="34">
        <f>SUM(B16:N16)</f>
        <v>1160310.21</v>
      </c>
    </row>
    <row r="17" spans="1:17" ht="31.5" customHeight="1">
      <c r="A17" s="32" t="s">
        <v>23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  <c r="J17" s="37"/>
      <c r="K17" s="37"/>
      <c r="L17" s="37"/>
      <c r="M17" s="37"/>
      <c r="N17" s="37"/>
      <c r="O17" s="34">
        <f>SUM(B17:N17)</f>
        <v>0</v>
      </c>
      <c r="Q17" s="16"/>
    </row>
    <row r="18" spans="1:17" ht="25.5" customHeight="1">
      <c r="A18" s="33" t="s">
        <v>20</v>
      </c>
      <c r="B18" s="38">
        <f t="shared" ref="B18" si="2">SUM(B16:B17)</f>
        <v>160310.21</v>
      </c>
      <c r="C18" s="38">
        <v>0</v>
      </c>
      <c r="D18" s="38">
        <v>0</v>
      </c>
      <c r="E18" s="38">
        <v>0</v>
      </c>
      <c r="F18" s="38">
        <f>SUM(F16:F17)</f>
        <v>1000000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5">
        <f>SUM(O16:O17)</f>
        <v>1160310.21</v>
      </c>
    </row>
    <row r="19" spans="1:17" s="19" customFormat="1" ht="25.5" customHeight="1">
      <c r="A19" s="23" t="s">
        <v>24</v>
      </c>
      <c r="B19" s="30">
        <f t="shared" ref="B19:H19" si="3">B14+B18</f>
        <v>6503774.7199999997</v>
      </c>
      <c r="C19" s="30">
        <f t="shared" si="3"/>
        <v>2841558.63</v>
      </c>
      <c r="D19" s="30">
        <f t="shared" si="3"/>
        <v>-1494776.71</v>
      </c>
      <c r="E19" s="30">
        <f t="shared" si="3"/>
        <v>-694141.52</v>
      </c>
      <c r="F19" s="30">
        <f>F14+F18</f>
        <v>1056387.31</v>
      </c>
      <c r="G19" s="30">
        <f t="shared" si="3"/>
        <v>58628.370000000577</v>
      </c>
      <c r="H19" s="30">
        <f t="shared" si="3"/>
        <v>-1444993.72</v>
      </c>
      <c r="I19" s="30">
        <f t="shared" ref="I19:O19" si="4">I14+I18</f>
        <v>0</v>
      </c>
      <c r="J19" s="30">
        <f t="shared" si="4"/>
        <v>0</v>
      </c>
      <c r="K19" s="30">
        <f t="shared" si="4"/>
        <v>0</v>
      </c>
      <c r="L19" s="30">
        <f t="shared" si="4"/>
        <v>0</v>
      </c>
      <c r="M19" s="30">
        <f t="shared" si="4"/>
        <v>0</v>
      </c>
      <c r="N19" s="30">
        <f t="shared" si="4"/>
        <v>0</v>
      </c>
      <c r="O19" s="30">
        <f t="shared" si="4"/>
        <v>6826437.0800000001</v>
      </c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</row>
    <row r="21" spans="1:17" ht="45">
      <c r="A21" s="43" t="s">
        <v>35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25</v>
      </c>
      <c r="B22" s="12"/>
      <c r="C22" s="12"/>
      <c r="D22" s="12"/>
      <c r="E22" s="12"/>
    </row>
    <row r="23" spans="1:17" ht="14.25" customHeight="1">
      <c r="A23" s="24" t="s">
        <v>26</v>
      </c>
      <c r="C23" s="14"/>
      <c r="O23" s="16"/>
    </row>
    <row r="24" spans="1:17" ht="14.25" customHeight="1">
      <c r="A24" s="19" t="s">
        <v>37</v>
      </c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S27" sqref="S27"/>
    </sheetView>
  </sheetViews>
  <sheetFormatPr defaultRowHeight="14.25"/>
  <cols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7" max="17" width="11.375" bestFit="1" customWidth="1"/>
  </cols>
  <sheetData>
    <row r="1" spans="1:17">
      <c r="B1" t="s">
        <v>27</v>
      </c>
      <c r="C1" t="s">
        <v>28</v>
      </c>
      <c r="F1" t="s">
        <v>27</v>
      </c>
      <c r="G1" t="s">
        <v>28</v>
      </c>
      <c r="J1" t="s">
        <v>27</v>
      </c>
      <c r="K1" t="s">
        <v>28</v>
      </c>
    </row>
    <row r="2" spans="1:17">
      <c r="A2">
        <v>13000</v>
      </c>
      <c r="B2" s="14"/>
      <c r="C2" s="14"/>
      <c r="E2" t="s">
        <v>29</v>
      </c>
      <c r="F2" s="14"/>
      <c r="G2" s="14"/>
      <c r="I2">
        <v>13300</v>
      </c>
      <c r="J2" s="14"/>
      <c r="K2" s="14"/>
      <c r="Q2" s="14"/>
    </row>
    <row r="3" spans="1:17">
      <c r="B3" s="14"/>
      <c r="C3" s="14"/>
      <c r="F3" s="14"/>
      <c r="G3" s="14"/>
      <c r="J3" s="14"/>
      <c r="K3" s="14"/>
      <c r="Q3" s="41"/>
    </row>
    <row r="4" spans="1:17" ht="15">
      <c r="C4" s="14"/>
      <c r="F4" s="14"/>
      <c r="G4" s="14"/>
      <c r="J4" s="40"/>
      <c r="Q4" s="42"/>
    </row>
    <row r="5" spans="1:17" ht="15">
      <c r="C5" s="39">
        <f>SUM(B2:B3)-SUM(C2:C4)</f>
        <v>0</v>
      </c>
      <c r="F5" s="14"/>
      <c r="G5" s="14"/>
      <c r="K5" s="39">
        <f>SUM(J2:J4)-SUM(K2:K4)</f>
        <v>0</v>
      </c>
    </row>
    <row r="6" spans="1:17">
      <c r="G6" s="14"/>
      <c r="Q6" s="48"/>
    </row>
    <row r="7" spans="1:17" ht="15">
      <c r="G7" s="39">
        <f>SUM(F2:F5)-SUM(G2:G6)</f>
        <v>0</v>
      </c>
      <c r="Q7" s="14"/>
    </row>
    <row r="8" spans="1:17" ht="15">
      <c r="G8" s="39"/>
      <c r="Q8" s="14"/>
    </row>
    <row r="9" spans="1:17">
      <c r="A9">
        <v>13600</v>
      </c>
      <c r="B9" s="14">
        <v>7358.82</v>
      </c>
      <c r="E9" t="s">
        <v>34</v>
      </c>
      <c r="F9" s="14">
        <v>1500000</v>
      </c>
      <c r="G9" s="44">
        <v>1500000</v>
      </c>
      <c r="I9">
        <v>13630</v>
      </c>
      <c r="J9" s="14">
        <v>16552.099999999999</v>
      </c>
      <c r="Q9" s="14"/>
    </row>
    <row r="10" spans="1:17">
      <c r="B10" s="14"/>
      <c r="F10" s="14">
        <v>26508.14</v>
      </c>
      <c r="G10" s="44">
        <v>1500000</v>
      </c>
      <c r="J10" s="14"/>
      <c r="Q10" s="14"/>
    </row>
    <row r="11" spans="1:17">
      <c r="F11" s="14">
        <v>4587.22</v>
      </c>
      <c r="G11" s="44"/>
      <c r="Q11" s="14"/>
    </row>
    <row r="12" spans="1:17" ht="15">
      <c r="C12" s="42">
        <f>SUM(B9:B10)-SUM(C9:C10)</f>
        <v>7358.82</v>
      </c>
      <c r="F12" s="14"/>
      <c r="G12" s="44"/>
      <c r="K12" s="42">
        <f>SUM(J9:J10)-SUM(K9:K10)</f>
        <v>16552.099999999999</v>
      </c>
      <c r="Q12" s="14"/>
    </row>
    <row r="13" spans="1:17" ht="15">
      <c r="G13" s="39">
        <f>SUM(F9:F12)-SUM(G9:G11)</f>
        <v>-1468904.6400000001</v>
      </c>
      <c r="Q13" s="14"/>
    </row>
    <row r="14" spans="1:17" ht="15">
      <c r="A14">
        <v>120006</v>
      </c>
      <c r="B14" s="14"/>
      <c r="G14" s="39"/>
      <c r="Q14" s="41"/>
    </row>
    <row r="15" spans="1:17" ht="15">
      <c r="B15" s="14"/>
      <c r="C15" s="14"/>
      <c r="Q15" s="39"/>
    </row>
    <row r="16" spans="1:17">
      <c r="B16" s="14"/>
      <c r="C16" s="14"/>
    </row>
    <row r="17" spans="2:3">
      <c r="B17" s="14"/>
      <c r="C17" s="14"/>
    </row>
    <row r="18" spans="2:3">
      <c r="C18" s="14"/>
    </row>
    <row r="19" spans="2:3" ht="15">
      <c r="C19" s="39">
        <f>SUM(B14:B17)-SUM(C15:C18)</f>
        <v>0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3A78A-E315-4619-A109-AFD413A8C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2024-07-11T15:56:02Z</cp:lastPrinted>
  <dcterms:created xsi:type="dcterms:W3CDTF">2017-08-21T15:52:33Z</dcterms:created>
  <dcterms:modified xsi:type="dcterms:W3CDTF">2024-07-15T14:02:57Z</dcterms:modified>
  <cp:category/>
  <cp:contentStatus/>
</cp:coreProperties>
</file>