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6 -  ORDEM CRONOLÓGICA DE PAGAMENTO\06.Junho\"/>
    </mc:Choice>
  </mc:AlternateContent>
  <bookViews>
    <workbookView xWindow="0" yWindow="0" windowWidth="24000" windowHeight="9615"/>
  </bookViews>
  <sheets>
    <sheet name="Bens" sheetId="1" r:id="rId1"/>
  </sheets>
  <definedNames>
    <definedName name="_xlnm._FilterDatabase" localSheetId="0" hidden="1">Bens!$D$1:$D$36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L22" i="1"/>
  <c r="L17" i="1"/>
  <c r="L16" i="1"/>
  <c r="L15" i="1"/>
  <c r="L10" i="1"/>
</calcChain>
</file>

<file path=xl/sharedStrings.xml><?xml version="1.0" encoding="utf-8"?>
<sst xmlns="http://schemas.openxmlformats.org/spreadsheetml/2006/main" count="189" uniqueCount="130">
  <si>
    <t>JUNHO/2024</t>
  </si>
  <si>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</si>
  <si>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</si>
  <si>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</si>
  <si>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</si>
  <si>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</si>
  <si>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</si>
  <si>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</si>
  <si>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</si>
  <si>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</si>
  <si>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</si>
  <si>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</si>
  <si>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</si>
  <si>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</si>
  <si>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</si>
  <si>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</si>
  <si>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MAIO</t>
  </si>
  <si>
    <t xml:space="preserve"> G REFRIGERAÇAO COM E SERV DE REFRIGERAÇAO LTDA  ME</t>
  </si>
  <si>
    <t>Liquidação da NE nº 2023NE0002418 - Referente a instalação de um conjunto trocador de calor condensador do tipo serpentina, conforme NFS-e nº 691, conf. autorização no DESPACHO Nº 361.2024.03AJ-SUBADM conforme documentos do PI-SEI 2023.022057.</t>
  </si>
  <si>
    <t>691/2024</t>
  </si>
  <si>
    <t>1616/2024</t>
  </si>
  <si>
    <t>-</t>
  </si>
  <si>
    <t>2023.022057</t>
  </si>
  <si>
    <t>JUNHO</t>
  </si>
  <si>
    <t>A S PINTO</t>
  </si>
  <si>
    <t xml:space="preserve">Liquidação da NE nº 2024NE0000429 - Ref. ao fornecimento e instalação de sistemas de sonorização e vídeo (TOMBO: 24001 a 24100), (CA N° 006/2024-MP/PGJ) conforme NFS-e n° 144 e documentos no PI-SEI 2024.012296.
</t>
  </si>
  <si>
    <t>144/2024</t>
  </si>
  <si>
    <t>1658/2024</t>
  </si>
  <si>
    <t>2024.012296</t>
  </si>
  <si>
    <t>BETEL MÓVEIS EIRELLI</t>
  </si>
  <si>
    <t>Liquidação da NE nº 2024NE0000599 - Aquisição de mobiliário (TOMBO: 23646 e 23647) conforme NF-e n° 263 e demais documentos no PI-SEI 2024.012976.</t>
  </si>
  <si>
    <t>263/2024</t>
  </si>
  <si>
    <t>1659/2024</t>
  </si>
  <si>
    <t>2024.012976</t>
  </si>
  <si>
    <t>G REFRIGERAÇAO COM E SERV DE REFRIGERAÇAO LTDA  ME</t>
  </si>
  <si>
    <t>Liquidação da NE nº 2024NE0000821 - Serviço de aquisição de material por demanda, conforme NF-e n° 690 e documentos no PI-SEI 2023.021644.</t>
  </si>
  <si>
    <t>690/2024</t>
  </si>
  <si>
    <t>1660/2024</t>
  </si>
  <si>
    <t>2023.021644</t>
  </si>
  <si>
    <t>Liquidação da NE nº 2024NE0000555- Aquisição de mobiliário (TOMBO: 23981 a 23985) conforme NF-e n° 265 e documentos no PI-SEI 2024.013016.</t>
  </si>
  <si>
    <t>265/2024</t>
  </si>
  <si>
    <t>1665/2024</t>
  </si>
  <si>
    <t>2024.013016</t>
  </si>
  <si>
    <t xml:space="preserve">Liquidação da NE nº 2024NE0000541- Aquisição de mobiliário (TOMBO: 23958 a 23961) conforme NF-e n° 264 e documentos no PI-SEI 2024.013012.  </t>
  </si>
  <si>
    <t>264/2024</t>
  </si>
  <si>
    <t>1666/2024</t>
  </si>
  <si>
    <t>2024.013012</t>
  </si>
  <si>
    <t>Liquidação da NE nº 2023NE0002468- Aquisição de mobiliário (TOMBO: 23962 a 23980) conforme NF-e n° 262 e documentos no PI-SEI 2024.013011.</t>
  </si>
  <si>
    <t>262/2024</t>
  </si>
  <si>
    <t>1668/2024</t>
  </si>
  <si>
    <t>2024.013011</t>
  </si>
  <si>
    <t>F ALVES DOS SANTOS JUNIOR</t>
  </si>
  <si>
    <t>Liquidação da NE nº 2024NE0000728- Aquisição material permanente (TOMBO: 23455 a 23464) conforme NF-e n° 1049 e documentos no PI-SEI 2024.010806.</t>
  </si>
  <si>
    <t>1049/2024</t>
  </si>
  <si>
    <t>1735/2024</t>
  </si>
  <si>
    <t>2024.010806</t>
  </si>
  <si>
    <t>SUPERAR LTDA</t>
  </si>
  <si>
    <t>Liquidação da NE nº 2024NE0000538 - Ref. a aquisição de eletrodomésticos 2 unid. Frigobar MIDEA (TOMBO: 23987 e 23988) conforme NF-e n° 7958 e documentos no PI-SEI 2024.013491.</t>
  </si>
  <si>
    <t>7958/2024</t>
  </si>
  <si>
    <t>1786/2024</t>
  </si>
  <si>
    <t>2024.013491</t>
  </si>
  <si>
    <t>Liquidação da NE nº 2024NE0000561 - Ref. a aquisição de eletrodoméstico 1 unid. Microondas MIDEA (TOMBO: 23643) conforme NF-e n° 7946 e documentos no PI-SEI 2024.013432.</t>
  </si>
  <si>
    <t>7946/2024</t>
  </si>
  <si>
    <t>1787/2024</t>
  </si>
  <si>
    <t>2024.013432</t>
  </si>
  <si>
    <t>Liquidação da NE nº 2024NE0000544 - Ref. a aquisição de eletrodomésticos 1 unid. Frigobar MIDEA (TOMBO: 23641) conforme NF-e n° 7944 e documentos no PI-SEI 2024.013457.</t>
  </si>
  <si>
    <t>7944/2024</t>
  </si>
  <si>
    <t>1788/2024</t>
  </si>
  <si>
    <t>2024.013457</t>
  </si>
  <si>
    <t>Liquidação da NE nº 2024NE0000516 - Ref. a aquisição de condicionadores de ar do tipo split, para substituição dos aparelho. TOMBO (23446 e 23447), conf. NF n°1042 e doc. no PI-SEI 2024.009828.</t>
  </si>
  <si>
    <t>1042/2024</t>
  </si>
  <si>
    <t>1789/2024</t>
  </si>
  <si>
    <t>2024.009828</t>
  </si>
  <si>
    <t>Liquidação da NE nº 2024NE0000535 - Ref. a aquisição e instalação de um aparelho condicionador de ar do tipo split (TOMBO: 23443), conforme NF-e n° 1045 e documentos no PI-SEI 2024.010094.</t>
  </si>
  <si>
    <t>1045/2024</t>
  </si>
  <si>
    <t>1790/2024</t>
  </si>
  <si>
    <t>2024.010094</t>
  </si>
  <si>
    <t>Liquidação da NE nº 2024NE0000533 - Ref. a aquisição e instalação de um aparelho condicionador de ar do tipo cassete, para substituição do aparelho danificado (TOMBO: 23648), conf. NF-e n° 1046 e doc. no PI-SEI 2024.010292.</t>
  </si>
  <si>
    <t>1046/2024</t>
  </si>
  <si>
    <t>1791/2024</t>
  </si>
  <si>
    <t>2024.010292</t>
  </si>
  <si>
    <t>Liquidação da NE nº 2024NE0000371 - Ref. a aquisição de condicionador de ar do tipo split, para atender às necessidades da sala da Assessoria Jurídica do PJG AM (TOMBO: 19495), conforme NF-e n° 1028 e documentos no PI-SEI 2024.013253.</t>
  </si>
  <si>
    <t>1028/2024</t>
  </si>
  <si>
    <t>1792/2024</t>
  </si>
  <si>
    <t>2024.013253</t>
  </si>
  <si>
    <t>Liquidação da NE nº 2024NE0000610- Aquisição de material permanente (Tombo: 23649 e 23650) conforme NFS-e n° 7949 e documentos no PI-SEI 2024.013811.</t>
  </si>
  <si>
    <t>7949/2024</t>
  </si>
  <si>
    <t>1794/2024</t>
  </si>
  <si>
    <t>2024.013811</t>
  </si>
  <si>
    <t>Liquidação da NE nº 2024NE0000565 - Ref. a aquisição de 2 unidades de condicionadores de ar split (TOMBO: 23452 e 23453), conf. NF-e n° 1040 e demais doc. no PI-SEI 2024.009821.</t>
  </si>
  <si>
    <t>1040/2024</t>
  </si>
  <si>
    <t>1799/2024</t>
  </si>
  <si>
    <t>2024.009821</t>
  </si>
  <si>
    <t>MARCONI PINHEIRO FERREIRA</t>
  </si>
  <si>
    <t>Liquidação da NE nº 2024NE0000562 - Aquisição e instalação de fechadura eletrônica para atender ás demandas da Assessoria Jurídica do Procurador Geral de Justiça (TOMBO: 23651), conforme NF-e n° 11 e documentos no PI-SEI 2024.013844.</t>
  </si>
  <si>
    <t>11/2024</t>
  </si>
  <si>
    <t>1813/2024</t>
  </si>
  <si>
    <t>2024.013844</t>
  </si>
  <si>
    <t>S. H. S. ATAIDE E CIA LTDA</t>
  </si>
  <si>
    <t>Liquidação da NE n. 2023NE0002517 - Ref. a aquisição de material de consumo voltado ao grupo de material de processamento de dados em atendimento ao SIET/DTIC, conf. NF-e n° 491 e doc. no PI-SEI 2024.013091.</t>
  </si>
  <si>
    <t>491/2024</t>
  </si>
  <si>
    <t>1814/2024</t>
  </si>
  <si>
    <t>2024.013091</t>
  </si>
  <si>
    <t xml:space="preserve">BMJ COMERCIAL E SERVICOS LTDA                     </t>
  </si>
  <si>
    <t>Liquidação da NE n. 2024NE0000888 -Ref a montagem de infraestrutura necessária para instalação dos grupos geradores de energia (TOMBO: 23658 e 23659), conforme NFS-e nº 467, CA 014/2024 MP/PGJ e PI-SEI 2024.012801.</t>
  </si>
  <si>
    <t>467/2024</t>
  </si>
  <si>
    <t>1816/2024</t>
  </si>
  <si>
    <t>2024.012801</t>
  </si>
  <si>
    <t>V R P DE OLIVEIRA COMERCIO E REPRESENTACAO DE EQUIPAMENTO MEDICO-HOSPITALAR LTDA</t>
  </si>
  <si>
    <t>Liquidação da NE nº 2024NE0000245- Aquisição de mobiliário (TOMBO: 23652 e 23653) conforme NF-e n° 463 e documentos no PI-SEI 2024.014238.</t>
  </si>
  <si>
    <t>463/2024</t>
  </si>
  <si>
    <t>1828/2024</t>
  </si>
  <si>
    <t>2024.014238</t>
  </si>
  <si>
    <t>Liquidação da NE nº 2024NE0000566- Aquisição de mobiliário (TOMBO: 23655, 23656 e 23657) conforme NF-e n° 274 e documentos no PI-SEI 2024.014367.</t>
  </si>
  <si>
    <t>274/2024</t>
  </si>
  <si>
    <t>1829/2024</t>
  </si>
  <si>
    <t>2024.014367</t>
  </si>
  <si>
    <t>Liquidação da NE nº 2024NE0000091- Fornecimento de água mineral, 766 garrafões de água, conforme NF-e n° 1054, CA Nº 22/2023 MP/PGJ  e demais documentos no PI-SEI 2024.013536.</t>
  </si>
  <si>
    <t>1054/2024</t>
  </si>
  <si>
    <t>1842/2024</t>
  </si>
  <si>
    <t>2024.013536</t>
  </si>
  <si>
    <t>Liquidação da NE nº 2023NE0002441 - Referente a aquisição de mobiliário (TOMBO: 23490 a 23496) conforme NF-e n° 261 e documentos no PI-SEI 2024.012992.</t>
  </si>
  <si>
    <t>261/2024</t>
  </si>
  <si>
    <t>1847/2024</t>
  </si>
  <si>
    <t>2024.012992</t>
  </si>
  <si>
    <t>Fonte da informação: Sistema eletronico de informações (SEI) e sistema AFI. DOF/MPAM.</t>
  </si>
  <si>
    <t>Data da última atualização:02/07/2024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</si>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</sst>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6" formatCode="[$-416]d/m/yyyy"/>
    <numFmt numFmtId="167" formatCode="_-&quot;R$ &quot;* #,##0.00_-;&quot;-R$ &quot;* #,##0.00_-;_-&quot;R$ &quot;* \-??_-;_-@_-"/>
    <numFmt numFmtId="168" formatCode="&quot;R$&quot;\ #,##0.00"/>
    <numFmt numFmtId="169" formatCode="d/m/yyyy"/>
    <numFmt numFmtId="170" formatCode="_-* #,##0.00_-;\-* #,##0.00_-;_-* \-??_-;_-@_-"/>
  </numFmts>
  <fonts count="14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70" fontId="1" fillId="0" borderId="0" applyBorder="0" applyProtection="0"/>
    <xf numFmtId="167" fontId="1" fillId="0" borderId="0" applyBorder="0" applyProtection="0"/>
    <xf numFmtId="0" fontId="2" fillId="0" borderId="0"/>
    <xf numFmtId="0" fontId="12" fillId="0" borderId="0" applyBorder="0" applyProtection="0"/>
  </cellStyleXfs>
  <cellXfs count="49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left"/>
    </xf>
    <xf numFmtId="2" fontId="4" fillId="0" borderId="0" xfId="3" applyNumberFormat="1" applyFont="1" applyAlignment="1">
      <alignment horizontal="left"/>
    </xf>
    <xf numFmtId="2" fontId="4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/>
    <xf numFmtId="0" fontId="8" fillId="0" borderId="0" xfId="3" applyFont="1"/>
    <xf numFmtId="2" fontId="8" fillId="0" borderId="0" xfId="3" applyNumberFormat="1" applyFont="1" applyAlignment="1">
      <alignment horizontal="center"/>
    </xf>
    <xf numFmtId="0" fontId="9" fillId="0" borderId="0" xfId="3" applyFont="1" applyAlignment="1">
      <alignment horizontal="center"/>
    </xf>
    <xf numFmtId="0" fontId="2" fillId="0" borderId="0" xfId="3"/>
    <xf numFmtId="0" fontId="10" fillId="2" borderId="1" xfId="3" applyFont="1" applyFill="1" applyBorder="1" applyAlignment="1">
      <alignment horizontal="center" vertical="center" wrapText="1"/>
    </xf>
    <xf numFmtId="2" fontId="10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4" applyFont="1" applyBorder="1" applyAlignment="1" applyProtection="1">
      <alignment wrapText="1"/>
    </xf>
    <xf numFmtId="0" fontId="12" fillId="0" borderId="0" xfId="4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7" fontId="11" fillId="0" borderId="1" xfId="2" applyFont="1" applyBorder="1" applyAlignment="1" applyProtection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168" fontId="11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12" fillId="0" borderId="1" xfId="4" applyBorder="1" applyAlignment="1" applyProtection="1">
      <alignment wrapText="1"/>
    </xf>
    <xf numFmtId="0" fontId="12" fillId="0" borderId="1" xfId="4" applyBorder="1" applyAlignment="1" applyProtection="1">
      <alignment horizontal="center" vertical="center" wrapText="1"/>
    </xf>
    <xf numFmtId="167" fontId="11" fillId="0" borderId="1" xfId="2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4" applyFont="1" applyBorder="1" applyAlignment="1">
      <alignment wrapText="1"/>
    </xf>
    <xf numFmtId="0" fontId="12" fillId="0" borderId="1" xfId="4" applyBorder="1" applyAlignment="1">
      <alignment horizontal="center" vertical="center" wrapText="1"/>
    </xf>
    <xf numFmtId="167" fontId="11" fillId="0" borderId="1" xfId="2" applyFont="1" applyBorder="1" applyAlignment="1" applyProtection="1">
      <alignment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169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</cellXfs>
  <cellStyles count="5">
    <cellStyle name="Hiperlink" xfId="4" builtinId="8"/>
    <cellStyle name="Moeda" xfId="2" builtinId="4"/>
    <cellStyle name="Normal" xfId="0" builtinId="0"/>
    <cellStyle name="Normal 2" xfId="3"/>
    <cellStyle name="Vírgula" xfId="1" builtinId="3"/>
  </cellStyles>
  <dxfs count="4"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4209489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4/Junho/NFs/Fornecimento_de_bens/NFE_262_2024_BETEL_MOVEIS_4e898.pdf" TargetMode="External"/><Relationship Id="rId13" Type="http://schemas.openxmlformats.org/officeDocument/2006/relationships/hyperlink" Target="https://www.mpam.mp.br/images/Transpar%C3%AAncia_2024/Junho/NFs/Fornecimento_de_bens/NF_1042_2024_F_ALVES_e567c.pdf" TargetMode="External"/><Relationship Id="rId18" Type="http://schemas.openxmlformats.org/officeDocument/2006/relationships/hyperlink" Target="https://www.mpam.mp.br/images/Transpar%C3%AAncia_2024/Junho/NFs/Fornecimento_de_bens/NF_1040_2024_F_ALVES_03ea7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mpam.mp.br/images/Transpar%C3%AAncia_2024/Junho/NFs/Fornecimento_de_bens/NFS_144_2024_A_S_PINTO_5fd3b.pdf" TargetMode="External"/><Relationship Id="rId21" Type="http://schemas.openxmlformats.org/officeDocument/2006/relationships/hyperlink" Target="https://www.mpam.mp.br/images/Transpar%C3%AAncia_2024/Junho/NFs/Fornecimento_de_bens/NFS_467_2024_BMJ_28cfc.pdf" TargetMode="External"/><Relationship Id="rId7" Type="http://schemas.openxmlformats.org/officeDocument/2006/relationships/hyperlink" Target="https://www.mpam.mp.br/images/Transpar%C3%AAncia_2024/Junho/NFs/Fornecimento_de_bens/NFE_264_2024_BETEL_MOVEIS_d146b.pdf" TargetMode="External"/><Relationship Id="rId12" Type="http://schemas.openxmlformats.org/officeDocument/2006/relationships/hyperlink" Target="https://www.mpam.mp.br/images/Transpar%C3%AAncia_2024/Junho/NFs/Fornecimento_de_bens/NF_7944_2024_SUPERAR_bd0ed.pdf" TargetMode="External"/><Relationship Id="rId17" Type="http://schemas.openxmlformats.org/officeDocument/2006/relationships/hyperlink" Target="https://www.mpam.mp.br/images/Transpar%C3%AAncia_2024/Junho/NFs/Fornecimento_de_bens/NF_7949_2024_SUPERAR_1ddea.pdf" TargetMode="External"/><Relationship Id="rId25" Type="http://schemas.openxmlformats.org/officeDocument/2006/relationships/hyperlink" Target="https://www.mpam.mp.br/images/Transpar%C3%AAncia_2024/Junho/NFs/Fornecimento_de_bens/NF_261_2024_BETEL_ad348.pdf" TargetMode="External"/><Relationship Id="rId2" Type="http://schemas.openxmlformats.org/officeDocument/2006/relationships/hyperlink" Target="https://www.mpam.mp.br/images/Transpar%C3%AAncia_2024/Junho/NFs/Fornecimento_de_bens/NFE_691_2024_G_REFRIGERA%C3%87%C3%83O_d2d4a.pdf" TargetMode="External"/><Relationship Id="rId16" Type="http://schemas.openxmlformats.org/officeDocument/2006/relationships/hyperlink" Target="https://www.mpam.mp.br/images/Transpar%C3%AAncia_2024/Junho/NFs/Fornecimento_de_bens/NF_1028_2024_F_ALVES_2af51.pdf" TargetMode="External"/><Relationship Id="rId20" Type="http://schemas.openxmlformats.org/officeDocument/2006/relationships/hyperlink" Target="https://www.mpam.mp.br/images/Transpar%C3%AAncia_2024/Junho/NFs/Fornecimento_de_bens/NF_491_2024_S_H_S_9f1d1.pdf" TargetMode="External"/><Relationship Id="rId1" Type="http://schemas.openxmlformats.org/officeDocument/2006/relationships/hyperlink" Target="https://www.mpam.mp.br/images/CT_06-2024_-_MP-PGJ_c61c7.pdf" TargetMode="External"/><Relationship Id="rId6" Type="http://schemas.openxmlformats.org/officeDocument/2006/relationships/hyperlink" Target="https://www.mpam.mp.br/images/Transpar%C3%AAncia_2024/Junho/NFs/Fornecimento_de_bens/NFE_265_2024_BETEL_MOVEIS_48fd4.pdf" TargetMode="External"/><Relationship Id="rId11" Type="http://schemas.openxmlformats.org/officeDocument/2006/relationships/hyperlink" Target="https://www.mpam.mp.br/images/Transpar%C3%AAncia_2024/Junho/NFs/Fornecimento_de_bens/NF_7946_2024_SUPERAR_33974.pdf" TargetMode="External"/><Relationship Id="rId24" Type="http://schemas.openxmlformats.org/officeDocument/2006/relationships/hyperlink" Target="https://www.mpam.mp.br/images/Transpar%C3%AAncia_2024/Junho/NFs/Fornecimento_de_bens/NF_1054_2024_F_ALVES_4d44b.pdf" TargetMode="External"/><Relationship Id="rId5" Type="http://schemas.openxmlformats.org/officeDocument/2006/relationships/hyperlink" Target="https://www.mpam.mp.br/images/Transpar%C3%AAncia_2024/Junho/NFs/Fornecimento_de_bens/NFE_690_2024_G_REFRIGERA%C3%87%C3%83O_4b949.pdf" TargetMode="External"/><Relationship Id="rId15" Type="http://schemas.openxmlformats.org/officeDocument/2006/relationships/hyperlink" Target="https://www.mpam.mp.br/images/Transpar%C3%AAncia_2024/Junho/NFs/Fornecimento_de_bens/NF_1046_2024_F_ALVES_46a9e.pdf" TargetMode="External"/><Relationship Id="rId23" Type="http://schemas.openxmlformats.org/officeDocument/2006/relationships/hyperlink" Target="https://www.mpam.mp.br/images/Transpar%C3%AAncia_2024/Junho/NFs/Fornecimento_de_bens/NF_274_2024_BETEL_dc30e.pdf" TargetMode="External"/><Relationship Id="rId10" Type="http://schemas.openxmlformats.org/officeDocument/2006/relationships/hyperlink" Target="https://www.mpam.mp.br/images/Transpar%C3%AAncia_2024/Junho/NFs/Fornecimento_de_bens/NF_7958_2024_SUPERAR_1fdd3.pdf" TargetMode="External"/><Relationship Id="rId19" Type="http://schemas.openxmlformats.org/officeDocument/2006/relationships/hyperlink" Target="https://www.mpam.mp.br/images/Transpar%C3%AAncia_2024/Junho/NFs/Fornecimento_de_bens/NF_11_2024_MARCONI_efebd.pdf" TargetMode="External"/><Relationship Id="rId4" Type="http://schemas.openxmlformats.org/officeDocument/2006/relationships/hyperlink" Target="https://www.mpam.mp.br/images/Transpar%C3%AAncia_2024/Junho/NFs/Fornecimento_de_bens/NFE_263_2024_BETEL_MOVEIS_e4901.pdf" TargetMode="External"/><Relationship Id="rId9" Type="http://schemas.openxmlformats.org/officeDocument/2006/relationships/hyperlink" Target="https://www.mpam.mp.br/images/Transpar%C3%AAncia_2024/Junho/NFs/Fornecimento_de_bens/NF_1049_2024_F_ALVES_b53d6.pdf" TargetMode="External"/><Relationship Id="rId14" Type="http://schemas.openxmlformats.org/officeDocument/2006/relationships/hyperlink" Target="https://www.mpam.mp.br/images/Transpar%C3%AAncia_2024/Junho/NFs/Fornecimento_de_bens/NF_1045_2024_F_ALVES_538ca.pdf" TargetMode="External"/><Relationship Id="rId22" Type="http://schemas.openxmlformats.org/officeDocument/2006/relationships/hyperlink" Target="https://www.mpam.mp.br/images/Transpar%C3%AAncia_2024/Junho/NFs/Fornecimento_de_bens/NF_463_2024_VRP_COMERCIO_9f8fd.pdf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="80" zoomScaleNormal="80" workbookViewId="0">
      <selection activeCell="J8" sqref="J8"/>
    </sheetView>
  </sheetViews>
  <sheetFormatPr defaultRowHeight="15"/>
  <cols>
    <col min="1" max="1" width="13.7109375" customWidth="1"/>
    <col min="2" max="2" width="14.7109375" customWidth="1"/>
    <col min="3" max="3" width="21.42578125" style="48" bestFit="1" customWidth="1"/>
    <col min="4" max="4" width="45.28515625" customWidth="1"/>
    <col min="5" max="5" width="29.5703125" customWidth="1"/>
    <col min="6" max="6" width="18.7109375" style="3" customWidth="1"/>
    <col min="7" max="7" width="16.42578125" customWidth="1"/>
    <col min="8" max="8" width="13" hidden="1" customWidth="1"/>
    <col min="9" max="9" width="17.7109375" hidden="1" customWidth="1"/>
    <col min="10" max="10" width="20.85546875" customWidth="1"/>
    <col min="11" max="11" width="14.85546875" customWidth="1"/>
    <col min="12" max="12" width="22.140625" customWidth="1"/>
    <col min="13" max="13" width="19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1</v>
      </c>
      <c r="B3" s="6"/>
      <c r="C3" s="7"/>
      <c r="D3" s="6"/>
      <c r="E3" s="6"/>
      <c r="G3" s="4"/>
      <c r="H3" s="4"/>
      <c r="I3" s="4"/>
      <c r="J3" s="2"/>
    </row>
    <row r="4" spans="1:13" ht="20.25">
      <c r="A4" s="6"/>
      <c r="B4" s="6"/>
      <c r="C4" s="8"/>
      <c r="D4" s="9"/>
      <c r="E4" s="6"/>
      <c r="G4" s="4"/>
      <c r="H4" s="4"/>
      <c r="I4" s="4"/>
      <c r="J4" s="2"/>
    </row>
    <row r="5" spans="1:13" ht="18">
      <c r="A5" s="10" t="s">
        <v>2</v>
      </c>
      <c r="B5" s="11"/>
      <c r="C5" s="12"/>
      <c r="D5" s="13"/>
      <c r="E5" s="14"/>
      <c r="G5" s="4"/>
      <c r="H5" s="4"/>
      <c r="I5" s="4"/>
      <c r="J5" s="2"/>
    </row>
    <row r="6" spans="1:13" ht="31.5">
      <c r="A6" s="15" t="s">
        <v>3</v>
      </c>
      <c r="B6" s="15" t="s">
        <v>4</v>
      </c>
      <c r="C6" s="16" t="s">
        <v>5</v>
      </c>
      <c r="D6" s="17" t="s">
        <v>6</v>
      </c>
      <c r="E6" s="17" t="s">
        <v>7</v>
      </c>
      <c r="F6" s="15" t="s">
        <v>8</v>
      </c>
      <c r="G6" s="15" t="s">
        <v>9</v>
      </c>
      <c r="H6" s="18" t="s">
        <v>10</v>
      </c>
      <c r="I6" s="18" t="s">
        <v>11</v>
      </c>
      <c r="J6" s="17" t="s">
        <v>12</v>
      </c>
      <c r="K6" s="17" t="s">
        <v>13</v>
      </c>
      <c r="L6" s="19" t="s">
        <v>14</v>
      </c>
      <c r="M6" s="17" t="s">
        <v>15</v>
      </c>
    </row>
    <row r="7" spans="1:13" s="30" customFormat="1" ht="150">
      <c r="A7" s="20" t="s">
        <v>16</v>
      </c>
      <c r="B7" s="21">
        <v>1</v>
      </c>
      <c r="C7" s="21">
        <v>2037069000115</v>
      </c>
      <c r="D7" s="22" t="s">
        <v>17</v>
      </c>
      <c r="E7" s="23" t="s">
        <v>18</v>
      </c>
      <c r="F7" s="24" t="s">
        <v>19</v>
      </c>
      <c r="G7" s="25">
        <v>45441</v>
      </c>
      <c r="H7" s="26" t="s">
        <v>20</v>
      </c>
      <c r="I7" s="27">
        <v>1795</v>
      </c>
      <c r="J7" s="28">
        <v>45449</v>
      </c>
      <c r="K7" s="22" t="s">
        <v>21</v>
      </c>
      <c r="L7" s="29">
        <v>1795</v>
      </c>
      <c r="M7" s="26" t="s">
        <v>22</v>
      </c>
    </row>
    <row r="8" spans="1:13" ht="150">
      <c r="A8" s="20" t="s">
        <v>23</v>
      </c>
      <c r="B8" s="21">
        <v>2</v>
      </c>
      <c r="C8" s="21">
        <v>22865751000103</v>
      </c>
      <c r="D8" s="22" t="s">
        <v>24</v>
      </c>
      <c r="E8" s="31" t="s">
        <v>25</v>
      </c>
      <c r="F8" s="32" t="s">
        <v>26</v>
      </c>
      <c r="G8" s="25">
        <v>45449</v>
      </c>
      <c r="H8" s="26" t="s">
        <v>27</v>
      </c>
      <c r="I8" s="33">
        <v>541673.99</v>
      </c>
      <c r="J8" s="28">
        <v>45450</v>
      </c>
      <c r="K8" s="22" t="s">
        <v>21</v>
      </c>
      <c r="L8" s="27">
        <v>541673.99</v>
      </c>
      <c r="M8" s="26" t="s">
        <v>28</v>
      </c>
    </row>
    <row r="9" spans="1:13" ht="90">
      <c r="A9" s="20" t="s">
        <v>23</v>
      </c>
      <c r="B9" s="21">
        <v>3</v>
      </c>
      <c r="C9" s="34">
        <v>30746178000147</v>
      </c>
      <c r="D9" s="22" t="s">
        <v>29</v>
      </c>
      <c r="E9" s="35" t="s">
        <v>30</v>
      </c>
      <c r="F9" s="36" t="s">
        <v>31</v>
      </c>
      <c r="G9" s="25">
        <v>45449</v>
      </c>
      <c r="H9" s="26" t="s">
        <v>32</v>
      </c>
      <c r="I9" s="27">
        <v>1138</v>
      </c>
      <c r="J9" s="28">
        <v>45450</v>
      </c>
      <c r="K9" s="22" t="s">
        <v>21</v>
      </c>
      <c r="L9" s="27">
        <v>1138</v>
      </c>
      <c r="M9" s="26" t="s">
        <v>33</v>
      </c>
    </row>
    <row r="10" spans="1:13" ht="90">
      <c r="A10" s="20" t="s">
        <v>23</v>
      </c>
      <c r="B10" s="21">
        <v>4</v>
      </c>
      <c r="C10" s="34">
        <v>2037069000115</v>
      </c>
      <c r="D10" s="22" t="s">
        <v>34</v>
      </c>
      <c r="E10" s="35" t="s">
        <v>35</v>
      </c>
      <c r="F10" s="36" t="s">
        <v>36</v>
      </c>
      <c r="G10" s="25">
        <v>45449</v>
      </c>
      <c r="H10" s="26" t="s">
        <v>37</v>
      </c>
      <c r="I10" s="27">
        <v>1415.25</v>
      </c>
      <c r="J10" s="28">
        <v>45450</v>
      </c>
      <c r="K10" s="22" t="s">
        <v>21</v>
      </c>
      <c r="L10" s="27">
        <f>16.98+1398.27</f>
        <v>1415.25</v>
      </c>
      <c r="M10" s="26" t="s">
        <v>38</v>
      </c>
    </row>
    <row r="11" spans="1:13" ht="90">
      <c r="A11" s="20" t="s">
        <v>23</v>
      </c>
      <c r="B11" s="21">
        <v>5</v>
      </c>
      <c r="C11" s="34">
        <v>30746178000147</v>
      </c>
      <c r="D11" s="22" t="s">
        <v>29</v>
      </c>
      <c r="E11" s="35" t="s">
        <v>39</v>
      </c>
      <c r="F11" s="36" t="s">
        <v>40</v>
      </c>
      <c r="G11" s="25">
        <v>45449</v>
      </c>
      <c r="H11" s="26" t="s">
        <v>41</v>
      </c>
      <c r="I11" s="27">
        <v>2845</v>
      </c>
      <c r="J11" s="28">
        <v>45450</v>
      </c>
      <c r="K11" s="22" t="s">
        <v>21</v>
      </c>
      <c r="L11" s="27">
        <v>2845</v>
      </c>
      <c r="M11" s="26" t="s">
        <v>42</v>
      </c>
    </row>
    <row r="12" spans="1:13" ht="90">
      <c r="A12" s="20" t="s">
        <v>23</v>
      </c>
      <c r="B12" s="21">
        <v>6</v>
      </c>
      <c r="C12" s="34">
        <v>30746178000147</v>
      </c>
      <c r="D12" s="22" t="s">
        <v>29</v>
      </c>
      <c r="E12" s="35" t="s">
        <v>43</v>
      </c>
      <c r="F12" s="36" t="s">
        <v>44</v>
      </c>
      <c r="G12" s="25">
        <v>45449</v>
      </c>
      <c r="H12" s="26" t="s">
        <v>45</v>
      </c>
      <c r="I12" s="27">
        <v>2088</v>
      </c>
      <c r="J12" s="28">
        <v>45450</v>
      </c>
      <c r="K12" s="22" t="s">
        <v>21</v>
      </c>
      <c r="L12" s="27">
        <v>2088</v>
      </c>
      <c r="M12" s="26" t="s">
        <v>46</v>
      </c>
    </row>
    <row r="13" spans="1:13" ht="90">
      <c r="A13" s="20" t="s">
        <v>23</v>
      </c>
      <c r="B13" s="21">
        <v>7</v>
      </c>
      <c r="C13" s="34">
        <v>30746178000147</v>
      </c>
      <c r="D13" s="22" t="s">
        <v>29</v>
      </c>
      <c r="E13" s="35" t="s">
        <v>47</v>
      </c>
      <c r="F13" s="36" t="s">
        <v>48</v>
      </c>
      <c r="G13" s="25">
        <v>45449</v>
      </c>
      <c r="H13" s="26" t="s">
        <v>49</v>
      </c>
      <c r="I13" s="27">
        <v>12375</v>
      </c>
      <c r="J13" s="28">
        <v>45450</v>
      </c>
      <c r="K13" s="22" t="s">
        <v>21</v>
      </c>
      <c r="L13" s="27">
        <v>12375</v>
      </c>
      <c r="M13" s="26" t="s">
        <v>50</v>
      </c>
    </row>
    <row r="14" spans="1:13" ht="90">
      <c r="A14" s="20" t="s">
        <v>23</v>
      </c>
      <c r="B14" s="21">
        <v>8</v>
      </c>
      <c r="C14" s="34">
        <v>27985750000116</v>
      </c>
      <c r="D14" s="22" t="s">
        <v>51</v>
      </c>
      <c r="E14" s="35" t="s">
        <v>52</v>
      </c>
      <c r="F14" s="36" t="s">
        <v>53</v>
      </c>
      <c r="G14" s="25">
        <v>45455</v>
      </c>
      <c r="H14" s="26" t="s">
        <v>54</v>
      </c>
      <c r="I14" s="27">
        <v>96790</v>
      </c>
      <c r="J14" s="28">
        <v>45487</v>
      </c>
      <c r="K14" s="22" t="s">
        <v>21</v>
      </c>
      <c r="L14" s="27">
        <v>96790</v>
      </c>
      <c r="M14" s="26" t="s">
        <v>55</v>
      </c>
    </row>
    <row r="15" spans="1:13" s="30" customFormat="1" ht="120">
      <c r="A15" s="20" t="s">
        <v>23</v>
      </c>
      <c r="B15" s="21">
        <v>9</v>
      </c>
      <c r="C15" s="34">
        <v>13482516000161</v>
      </c>
      <c r="D15" s="22" t="s">
        <v>56</v>
      </c>
      <c r="E15" s="23" t="s">
        <v>57</v>
      </c>
      <c r="F15" s="32" t="s">
        <v>58</v>
      </c>
      <c r="G15" s="25">
        <v>45461</v>
      </c>
      <c r="H15" s="26" t="s">
        <v>59</v>
      </c>
      <c r="I15" s="27">
        <v>2518</v>
      </c>
      <c r="J15" s="28">
        <v>45463</v>
      </c>
      <c r="K15" s="22" t="s">
        <v>21</v>
      </c>
      <c r="L15" s="27">
        <f>30.22+2487.78</f>
        <v>2518</v>
      </c>
      <c r="M15" s="26" t="s">
        <v>60</v>
      </c>
    </row>
    <row r="16" spans="1:13" s="30" customFormat="1" ht="105">
      <c r="A16" s="20" t="s">
        <v>23</v>
      </c>
      <c r="B16" s="21">
        <v>10</v>
      </c>
      <c r="C16" s="34">
        <v>13482516000161</v>
      </c>
      <c r="D16" s="22" t="s">
        <v>56</v>
      </c>
      <c r="E16" s="23" t="s">
        <v>61</v>
      </c>
      <c r="F16" s="32" t="s">
        <v>62</v>
      </c>
      <c r="G16" s="25">
        <v>45461</v>
      </c>
      <c r="H16" s="26" t="s">
        <v>63</v>
      </c>
      <c r="I16" s="37">
        <v>743</v>
      </c>
      <c r="J16" s="28">
        <v>45463</v>
      </c>
      <c r="K16" s="22" t="s">
        <v>21</v>
      </c>
      <c r="L16" s="27">
        <f>8.92+734.08</f>
        <v>743</v>
      </c>
      <c r="M16" s="26" t="s">
        <v>64</v>
      </c>
    </row>
    <row r="17" spans="1:13" s="30" customFormat="1" ht="105">
      <c r="A17" s="20" t="s">
        <v>23</v>
      </c>
      <c r="B17" s="21">
        <v>11</v>
      </c>
      <c r="C17" s="34">
        <v>13482516000161</v>
      </c>
      <c r="D17" s="22" t="s">
        <v>56</v>
      </c>
      <c r="E17" s="23" t="s">
        <v>65</v>
      </c>
      <c r="F17" s="32" t="s">
        <v>66</v>
      </c>
      <c r="G17" s="25">
        <v>45461</v>
      </c>
      <c r="H17" s="26" t="s">
        <v>67</v>
      </c>
      <c r="I17" s="27">
        <v>1259</v>
      </c>
      <c r="J17" s="28">
        <v>45463</v>
      </c>
      <c r="K17" s="22" t="s">
        <v>21</v>
      </c>
      <c r="L17" s="27">
        <f>15.11+1243.89</f>
        <v>1259</v>
      </c>
      <c r="M17" s="26" t="s">
        <v>68</v>
      </c>
    </row>
    <row r="18" spans="1:13" s="30" customFormat="1" ht="120">
      <c r="A18" s="20" t="s">
        <v>23</v>
      </c>
      <c r="B18" s="21">
        <v>12</v>
      </c>
      <c r="C18" s="21">
        <v>27985750000116</v>
      </c>
      <c r="D18" s="22" t="s">
        <v>51</v>
      </c>
      <c r="E18" s="23" t="s">
        <v>69</v>
      </c>
      <c r="F18" s="32" t="s">
        <v>70</v>
      </c>
      <c r="G18" s="25">
        <v>45461</v>
      </c>
      <c r="H18" s="26" t="s">
        <v>71</v>
      </c>
      <c r="I18" s="27">
        <v>8756</v>
      </c>
      <c r="J18" s="28">
        <v>45463</v>
      </c>
      <c r="K18" s="22" t="s">
        <v>21</v>
      </c>
      <c r="L18" s="27">
        <v>8756</v>
      </c>
      <c r="M18" s="26" t="s">
        <v>72</v>
      </c>
    </row>
    <row r="19" spans="1:13" s="30" customFormat="1" ht="120">
      <c r="A19" s="20" t="s">
        <v>23</v>
      </c>
      <c r="B19" s="21">
        <v>13</v>
      </c>
      <c r="C19" s="21">
        <v>27985750000116</v>
      </c>
      <c r="D19" s="22" t="s">
        <v>51</v>
      </c>
      <c r="E19" s="23" t="s">
        <v>73</v>
      </c>
      <c r="F19" s="32" t="s">
        <v>74</v>
      </c>
      <c r="G19" s="25">
        <v>45461</v>
      </c>
      <c r="H19" s="26" t="s">
        <v>75</v>
      </c>
      <c r="I19" s="27">
        <v>4390</v>
      </c>
      <c r="J19" s="28">
        <v>45463</v>
      </c>
      <c r="K19" s="22" t="s">
        <v>21</v>
      </c>
      <c r="L19" s="27">
        <v>4390</v>
      </c>
      <c r="M19" s="26" t="s">
        <v>76</v>
      </c>
    </row>
    <row r="20" spans="1:13" s="30" customFormat="1" ht="135">
      <c r="A20" s="20" t="s">
        <v>23</v>
      </c>
      <c r="B20" s="21">
        <v>14</v>
      </c>
      <c r="C20" s="21">
        <v>27985750000116</v>
      </c>
      <c r="D20" s="22" t="s">
        <v>51</v>
      </c>
      <c r="E20" s="23" t="s">
        <v>77</v>
      </c>
      <c r="F20" s="32" t="s">
        <v>78</v>
      </c>
      <c r="G20" s="25">
        <v>45461</v>
      </c>
      <c r="H20" s="26" t="s">
        <v>79</v>
      </c>
      <c r="I20" s="27">
        <v>15249</v>
      </c>
      <c r="J20" s="28">
        <v>45463</v>
      </c>
      <c r="K20" s="22" t="s">
        <v>21</v>
      </c>
      <c r="L20" s="27">
        <v>15249</v>
      </c>
      <c r="M20" s="26" t="s">
        <v>80</v>
      </c>
    </row>
    <row r="21" spans="1:13" s="30" customFormat="1" ht="135">
      <c r="A21" s="20" t="s">
        <v>23</v>
      </c>
      <c r="B21" s="21">
        <v>15</v>
      </c>
      <c r="C21" s="21">
        <v>27985750000116</v>
      </c>
      <c r="D21" s="22" t="s">
        <v>51</v>
      </c>
      <c r="E21" s="23" t="s">
        <v>81</v>
      </c>
      <c r="F21" s="32" t="s">
        <v>82</v>
      </c>
      <c r="G21" s="25">
        <v>45461</v>
      </c>
      <c r="H21" s="26" t="s">
        <v>83</v>
      </c>
      <c r="I21" s="27">
        <v>5538</v>
      </c>
      <c r="J21" s="28">
        <v>45463</v>
      </c>
      <c r="K21" s="22" t="s">
        <v>21</v>
      </c>
      <c r="L21" s="27">
        <v>5538</v>
      </c>
      <c r="M21" s="26" t="s">
        <v>84</v>
      </c>
    </row>
    <row r="22" spans="1:13" s="30" customFormat="1" ht="90">
      <c r="A22" s="20" t="s">
        <v>23</v>
      </c>
      <c r="B22" s="21">
        <v>16</v>
      </c>
      <c r="C22" s="21">
        <v>13482516000161</v>
      </c>
      <c r="D22" s="22" t="s">
        <v>56</v>
      </c>
      <c r="E22" s="23" t="s">
        <v>85</v>
      </c>
      <c r="F22" s="32" t="s">
        <v>86</v>
      </c>
      <c r="G22" s="25">
        <v>45461</v>
      </c>
      <c r="H22" s="26" t="s">
        <v>87</v>
      </c>
      <c r="I22" s="27">
        <v>4004</v>
      </c>
      <c r="J22" s="28">
        <v>45463</v>
      </c>
      <c r="K22" s="22" t="s">
        <v>21</v>
      </c>
      <c r="L22" s="27">
        <f>3955.95+48.05</f>
        <v>4004</v>
      </c>
      <c r="M22" s="26" t="s">
        <v>88</v>
      </c>
    </row>
    <row r="23" spans="1:13" s="30" customFormat="1" ht="105">
      <c r="A23" s="20" t="s">
        <v>23</v>
      </c>
      <c r="B23" s="21">
        <v>17</v>
      </c>
      <c r="C23" s="21">
        <v>27985750000116</v>
      </c>
      <c r="D23" s="22" t="s">
        <v>51</v>
      </c>
      <c r="E23" s="23" t="s">
        <v>89</v>
      </c>
      <c r="F23" s="32" t="s">
        <v>90</v>
      </c>
      <c r="G23" s="25">
        <v>45462</v>
      </c>
      <c r="H23" s="26" t="s">
        <v>91</v>
      </c>
      <c r="I23" s="27">
        <v>34054</v>
      </c>
      <c r="J23" s="28">
        <v>45463</v>
      </c>
      <c r="K23" s="22" t="s">
        <v>21</v>
      </c>
      <c r="L23" s="27">
        <v>34054</v>
      </c>
      <c r="M23" s="26" t="s">
        <v>92</v>
      </c>
    </row>
    <row r="24" spans="1:13" s="30" customFormat="1" ht="150">
      <c r="A24" s="20" t="s">
        <v>23</v>
      </c>
      <c r="B24" s="21">
        <v>18</v>
      </c>
      <c r="C24" s="21">
        <v>43090137000197</v>
      </c>
      <c r="D24" s="22" t="s">
        <v>93</v>
      </c>
      <c r="E24" s="23" t="s">
        <v>94</v>
      </c>
      <c r="F24" s="32" t="s">
        <v>95</v>
      </c>
      <c r="G24" s="25">
        <v>45463</v>
      </c>
      <c r="H24" s="26" t="s">
        <v>96</v>
      </c>
      <c r="I24" s="27">
        <v>3500</v>
      </c>
      <c r="J24" s="28">
        <v>45463</v>
      </c>
      <c r="K24" s="22" t="s">
        <v>21</v>
      </c>
      <c r="L24" s="27">
        <v>3500</v>
      </c>
      <c r="M24" s="26" t="s">
        <v>97</v>
      </c>
    </row>
    <row r="25" spans="1:13" s="30" customFormat="1" ht="120">
      <c r="A25" s="20" t="s">
        <v>23</v>
      </c>
      <c r="B25" s="21">
        <v>19</v>
      </c>
      <c r="C25" s="21">
        <v>9233047000170</v>
      </c>
      <c r="D25" s="22" t="s">
        <v>98</v>
      </c>
      <c r="E25" s="23" t="s">
        <v>99</v>
      </c>
      <c r="F25" s="32" t="s">
        <v>100</v>
      </c>
      <c r="G25" s="25">
        <v>45463</v>
      </c>
      <c r="H25" s="26" t="s">
        <v>101</v>
      </c>
      <c r="I25" s="27">
        <v>6970</v>
      </c>
      <c r="J25" s="28">
        <v>45463</v>
      </c>
      <c r="K25" s="22" t="s">
        <v>21</v>
      </c>
      <c r="L25" s="27">
        <v>6970</v>
      </c>
      <c r="M25" s="26" t="s">
        <v>102</v>
      </c>
    </row>
    <row r="26" spans="1:13" s="30" customFormat="1" ht="135">
      <c r="A26" s="20" t="s">
        <v>23</v>
      </c>
      <c r="B26" s="21">
        <v>20</v>
      </c>
      <c r="C26" s="21">
        <v>84544469000181</v>
      </c>
      <c r="D26" s="22" t="s">
        <v>103</v>
      </c>
      <c r="E26" s="23" t="s">
        <v>104</v>
      </c>
      <c r="F26" s="32" t="s">
        <v>105</v>
      </c>
      <c r="G26" s="25">
        <v>45463</v>
      </c>
      <c r="H26" s="26" t="s">
        <v>106</v>
      </c>
      <c r="I26" s="27">
        <v>230000</v>
      </c>
      <c r="J26" s="28">
        <v>45463</v>
      </c>
      <c r="K26" s="22" t="s">
        <v>21</v>
      </c>
      <c r="L26" s="27">
        <f>11500+218500</f>
        <v>230000</v>
      </c>
      <c r="M26" s="26" t="s">
        <v>107</v>
      </c>
    </row>
    <row r="27" spans="1:13" s="30" customFormat="1" ht="90">
      <c r="A27" s="20" t="s">
        <v>23</v>
      </c>
      <c r="B27" s="21">
        <v>21</v>
      </c>
      <c r="C27" s="21">
        <v>45030413000157</v>
      </c>
      <c r="D27" s="22" t="s">
        <v>108</v>
      </c>
      <c r="E27" s="23" t="s">
        <v>109</v>
      </c>
      <c r="F27" s="32" t="s">
        <v>110</v>
      </c>
      <c r="G27" s="25">
        <v>45464</v>
      </c>
      <c r="H27" s="26" t="s">
        <v>111</v>
      </c>
      <c r="I27" s="27">
        <v>5520</v>
      </c>
      <c r="J27" s="28">
        <v>45464</v>
      </c>
      <c r="K27" s="22" t="s">
        <v>21</v>
      </c>
      <c r="L27" s="27">
        <v>5520</v>
      </c>
      <c r="M27" s="26" t="s">
        <v>112</v>
      </c>
    </row>
    <row r="28" spans="1:13" s="30" customFormat="1" ht="90">
      <c r="A28" s="20" t="s">
        <v>23</v>
      </c>
      <c r="B28" s="21">
        <v>22</v>
      </c>
      <c r="C28" s="21">
        <v>30746178000147</v>
      </c>
      <c r="D28" s="22" t="s">
        <v>29</v>
      </c>
      <c r="E28" s="23" t="s">
        <v>113</v>
      </c>
      <c r="F28" s="32" t="s">
        <v>114</v>
      </c>
      <c r="G28" s="25">
        <v>45464</v>
      </c>
      <c r="H28" s="26" t="s">
        <v>115</v>
      </c>
      <c r="I28" s="27">
        <v>2089.14</v>
      </c>
      <c r="J28" s="28">
        <v>45464</v>
      </c>
      <c r="K28" s="22" t="s">
        <v>21</v>
      </c>
      <c r="L28" s="27">
        <v>2089.14</v>
      </c>
      <c r="M28" s="26" t="s">
        <v>116</v>
      </c>
    </row>
    <row r="29" spans="1:13" s="30" customFormat="1" ht="105">
      <c r="A29" s="20" t="s">
        <v>23</v>
      </c>
      <c r="B29" s="21">
        <v>23</v>
      </c>
      <c r="C29" s="21">
        <v>27985750000116</v>
      </c>
      <c r="D29" s="22" t="s">
        <v>51</v>
      </c>
      <c r="E29" s="23" t="s">
        <v>117</v>
      </c>
      <c r="F29" s="32" t="s">
        <v>118</v>
      </c>
      <c r="G29" s="25">
        <v>45464</v>
      </c>
      <c r="H29" s="26" t="s">
        <v>119</v>
      </c>
      <c r="I29" s="27">
        <v>4933.04</v>
      </c>
      <c r="J29" s="28">
        <v>45467</v>
      </c>
      <c r="K29" s="22" t="s">
        <v>21</v>
      </c>
      <c r="L29" s="27">
        <v>4933.04</v>
      </c>
      <c r="M29" s="26" t="s">
        <v>120</v>
      </c>
    </row>
    <row r="30" spans="1:13" s="30" customFormat="1" ht="105">
      <c r="A30" s="20" t="s">
        <v>23</v>
      </c>
      <c r="B30" s="21">
        <v>24</v>
      </c>
      <c r="C30" s="21">
        <v>30746178000147</v>
      </c>
      <c r="D30" s="22" t="s">
        <v>29</v>
      </c>
      <c r="E30" s="23" t="s">
        <v>121</v>
      </c>
      <c r="F30" s="32" t="s">
        <v>122</v>
      </c>
      <c r="G30" s="25">
        <v>45467</v>
      </c>
      <c r="H30" s="26" t="s">
        <v>123</v>
      </c>
      <c r="I30" s="27">
        <v>9822</v>
      </c>
      <c r="J30" s="28">
        <v>45467</v>
      </c>
      <c r="K30" s="22" t="s">
        <v>21</v>
      </c>
      <c r="L30" s="27">
        <v>9822</v>
      </c>
      <c r="M30" s="26" t="s">
        <v>124</v>
      </c>
    </row>
    <row r="31" spans="1:13">
      <c r="A31" s="38" t="s">
        <v>125</v>
      </c>
      <c r="B31" s="38"/>
      <c r="C31" s="39"/>
      <c r="D31" s="4"/>
      <c r="G31" s="40"/>
      <c r="H31" s="40"/>
      <c r="I31" s="40"/>
      <c r="J31" s="2"/>
      <c r="K31" s="4"/>
      <c r="M31" s="41"/>
    </row>
    <row r="32" spans="1:13" ht="15" customHeight="1">
      <c r="A32" s="42" t="s">
        <v>126</v>
      </c>
      <c r="B32" s="43"/>
      <c r="C32" s="44"/>
      <c r="D32" s="2"/>
      <c r="G32" s="4"/>
      <c r="H32" s="4"/>
      <c r="I32" s="4"/>
      <c r="J32" s="2"/>
      <c r="K32" s="45"/>
    </row>
    <row r="33" spans="1:4" ht="15" customHeight="1">
      <c r="A33" s="46" t="s">
        <v>127</v>
      </c>
      <c r="B33" s="46"/>
      <c r="C33" s="47"/>
      <c r="D33" s="46"/>
    </row>
    <row r="34" spans="1:4" ht="15" customHeight="1">
      <c r="A34" s="46" t="s">
        <v>128</v>
      </c>
      <c r="B34" s="46"/>
      <c r="C34" s="47"/>
      <c r="D34" s="46"/>
    </row>
    <row r="35" spans="1:4" ht="15" customHeight="1">
      <c r="A35" s="46" t="s">
        <v>129</v>
      </c>
      <c r="B35" s="46"/>
      <c r="C35" s="47"/>
      <c r="D35" s="2"/>
    </row>
    <row r="36" spans="1:4" ht="15" customHeight="1"/>
  </sheetData>
  <mergeCells count="1">
    <mergeCell ref="A2:M2"/>
  </mergeCells>
  <conditionalFormatting sqref="C8:C30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7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8" r:id="rId1" display="https://www.mpam.mp.br/images/CT_06-2024_-_MP-PGJ_c61c7.pdf"/>
    <hyperlink ref="F7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29" r:id="rId24"/>
    <hyperlink ref="F30" r:id="rId25"/>
  </hyperlinks>
  <pageMargins left="0.511811024" right="0.511811024" top="0.78740157499999996" bottom="0.78740157499999996" header="0.31496062000000002" footer="0.31496062000000002"/>
  <pageSetup scale="40" orientation="portrait" r:id="rId26"/>
  <drawing r:id="rId2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4975AB-A348-4A5C-BB15-3F48B2B8D985}"/>
</file>

<file path=customXml/itemProps2.xml><?xml version="1.0" encoding="utf-8"?>
<ds:datastoreItem xmlns:ds="http://schemas.openxmlformats.org/officeDocument/2006/customXml" ds:itemID="{87BCE471-E421-402A-86E2-153F41075A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2024-07-02T15:09:37Z</dcterms:created>
  <dcterms:modified xsi:type="dcterms:W3CDTF">2024-07-02T15:10:22Z</dcterms:modified>
</cp:coreProperties>
</file>