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peam.sharepoint.com/sites/DOF/Shared Documents/General/DOF/ANO 2025/TRANSPARÊNCIA/1- ORDEM CRONOLÓGICA DE PAGAMENTO/05.Maio/"/>
    </mc:Choice>
  </mc:AlternateContent>
  <xr:revisionPtr revIDLastSave="0" documentId="8_{98B8A5FC-B79C-4971-8657-5ECE92F4EDE6}" xr6:coauthVersionLast="47" xr6:coauthVersionMax="47" xr10:uidLastSave="{00000000-0000-0000-0000-000000000000}"/>
  <bookViews>
    <workbookView xWindow="-120" yWindow="-120" windowWidth="29040" windowHeight="15720" xr2:uid="{53F8F623-E890-4C23-AE9E-45D7A370B4BB}"/>
  </bookViews>
  <sheets>
    <sheet name="Bens" sheetId="1" r:id="rId1"/>
  </sheets>
  <definedNames>
    <definedName name="_xlnm._FilterDatabase" localSheetId="0" hidden="1">Bens!$D$1:$D$21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1" l="1"/>
  <c r="L14" i="1"/>
  <c r="L12" i="1"/>
  <c r="L9" i="1"/>
</calcChain>
</file>

<file path=xl/sharedStrings.xml><?xml version="1.0" encoding="utf-8"?>
<sst xmlns="http://schemas.openxmlformats.org/spreadsheetml/2006/main" count="84" uniqueCount="67">
  <si>
    <t>MAIO/2025</t>
  </si>
  <si>
    <t>ORDEM CRONOLÓGICA DE PAGAMENTOS – PGJ/AM</t>
  </si>
  <si>
    <r>
      <t xml:space="preserve">ORDEM CRONOLÓGICA DE PAGAMENTO DE </t>
    </r>
    <r>
      <rPr>
        <b/>
        <sz val="14"/>
        <color theme="4" tint="-0.249977111117893"/>
        <rFont val="Arial"/>
        <family val="2"/>
      </rPr>
      <t>FORNECIMENTO DE BENS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</si>
  <si>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</si>
  <si>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</si>
  <si>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</si>
  <si>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</si>
  <si>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</si>
  <si>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</si>
  <si>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</si>
  <si>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</si>
  <si>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</si>
  <si>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</si>
  <si>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</si>
  <si>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</si>
  <si>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</si>
  <si>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Maio</t>
  </si>
  <si>
    <t>R DA S AGUIAR COMERCIO DE MATERIAL DE LIMPEZA EIRELI</t>
  </si>
  <si>
    <t xml:space="preserve">Liquidação da NE nº 2025NE0000188 - Ref. fornecimento de materiais de consumo (BLOCO RASCUNHO), conforme NF-e n° 7633 e documentos no SEI 2025.008572. </t>
  </si>
  <si>
    <t>7633/2025</t>
  </si>
  <si>
    <t>1340/2025</t>
  </si>
  <si>
    <t>-</t>
  </si>
  <si>
    <t>2025.008572</t>
  </si>
  <si>
    <t>FRP COMERCIO E SERVICOS DE INFORMATICA LTDA</t>
  </si>
  <si>
    <t>Liquidação da NE nº 2024NE0002596 - Ref. fornecimento de equipamentos e materiais de informática (PLACA DE REDE), para atender às necessidades de manutenção de computadores e nobreaks das unidades da Procuradoria-Geral de Justiça do Estado do Amazonas, conforme NF-e n° 413 e documentos no SEI 2025.08095.</t>
  </si>
  <si>
    <t>413/2025</t>
  </si>
  <si>
    <t>1346/2025</t>
  </si>
  <si>
    <t>2025.008095</t>
  </si>
  <si>
    <t>TRES CORACOES ALIMENTOS S.A.</t>
  </si>
  <si>
    <t>Liquidação da NE nº 2025NE0000821 - Ref. aquisição de material para consumo, café torrado e moído, em embalagem de 500g, conforme NF-nº 279005 e documentos no SEI 2025.009849.</t>
  </si>
  <si>
    <t>279005/2025</t>
  </si>
  <si>
    <t>1488/2025</t>
  </si>
  <si>
    <t>2025.009849</t>
  </si>
  <si>
    <t>F. A. DOS SANTOS JUNIOR LTDA</t>
  </si>
  <si>
    <t>Liquidação da NE nº 2025NE0000219  Referente ao fornecimento de 596 (quinhentos e noventa e seis) garrafões de aguas, conforme NF-e n° 1111, CA Nº 22/2023 - MP/PGJ e demais documentos no PI-SEI 2025.009695.</t>
  </si>
  <si>
    <t>1111/2025</t>
  </si>
  <si>
    <t>1496/2025</t>
  </si>
  <si>
    <t>2025.009695</t>
  </si>
  <si>
    <t>TH MIX LTDA</t>
  </si>
  <si>
    <t>Liquidação da NE nº 2025NE0000654 - Ref. a aquisição de material permanente, Quadros de avisos brancos 150x120CM, conforme NF-e n° 1280 e documentos no SEI 2025.009861.</t>
  </si>
  <si>
    <t>1280/2025</t>
  </si>
  <si>
    <t>1561/2025</t>
  </si>
  <si>
    <t>2025.009861</t>
  </si>
  <si>
    <t>C. A. D. FILHO LTDA</t>
  </si>
  <si>
    <t>Liquidação da NE nº 2025NE0000749 - Ref. ao fornecimento de eletrodoméstico e mobiliário de cozinha BEBEDOURO (TOMBO: 23599), conforme NF-nº 47 e demais documentos contidos no SEI 2025.010866.</t>
  </si>
  <si>
    <t>47/2025</t>
  </si>
  <si>
    <t>1587/2025</t>
  </si>
  <si>
    <t>2025.010866</t>
  </si>
  <si>
    <t>POLLYANA MELO DA SILVA LUSTOSA</t>
  </si>
  <si>
    <t>Liquidação da NE nº 2025NE0000940 - Ref. a aquisição de eletrodomésticos e mobiliário específico de cozinha BOTIJA DE GÁS (TOMBO: 24871), conforme NF-nº 2053 e demais documentos contidos no SEI 2025.011208.</t>
  </si>
  <si>
    <t>2053/2025</t>
  </si>
  <si>
    <t>1652/2025</t>
  </si>
  <si>
    <t>2025.011208</t>
  </si>
  <si>
    <t>INDUSTRIA AMAZONENSE DE ALUMINIO LTDA</t>
  </si>
  <si>
    <t>Liquidação da NE nº 2024NE0002591 - Ref. aquisição de mobiliário de escritório, MESA DELTA 1,40m x 1,40m (TOMBO: 24870), conf. NF-nº 242349 e demais documentos contidos no SEI 2025.011159.</t>
  </si>
  <si>
    <t>242349/2025</t>
  </si>
  <si>
    <t>1653/2025</t>
  </si>
  <si>
    <t>2025.011159</t>
  </si>
  <si>
    <t>Liquidação da NE nº 2024NE0002506 - Ref. aquisição de mobiliário de escritório, 1 MESA DELTA 1,40m x 1,40m e 1 GAVETEIRO VOLANTE, 4 GAVETAS (TOMBOS: 24868 e 24869), conf. NF-nº 242345 e demais documentos contidos no SEI 2025.011072.</t>
  </si>
  <si>
    <t>242345/2025</t>
  </si>
  <si>
    <t>1654/2025</t>
  </si>
  <si>
    <t>2025.011072</t>
  </si>
  <si>
    <t>Fonte da informação: Sistema eletronico de informações (SEI) e sistema AFI. DOF/MPAM.</t>
  </si>
  <si>
    <t>Data da última atualização: 03/06/2025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</si>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</sst>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6" formatCode="[$-416]d/m/yyyy"/>
    <numFmt numFmtId="167" formatCode="_-&quot;R$ &quot;* #,##0.00_-;&quot;-R$ &quot;* #,##0.00_-;_-&quot;R$ &quot;* \-??_-;_-@_-"/>
    <numFmt numFmtId="168" formatCode="d/m/yyyy"/>
    <numFmt numFmtId="169" formatCode="_-* #,##0.00_-;\-* #,##0.00_-;_-* \-??_-;_-@_-"/>
  </numFmts>
  <fonts count="15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6"/>
      <color rgb="FF3465A4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theme="4" tint="-0.249977111117893"/>
      <name val="Arial"/>
      <family val="2"/>
    </font>
    <font>
      <sz val="14"/>
      <color rgb="FF000000"/>
      <name val="Arial"/>
      <family val="2"/>
      <charset val="1"/>
    </font>
    <font>
      <sz val="12"/>
      <color rgb="FF3465A4"/>
      <name val="Arial"/>
      <family val="2"/>
      <charset val="1"/>
    </font>
    <font>
      <b/>
      <sz val="12"/>
      <color rgb="FFFFFFFF"/>
      <name val="Arial1"/>
      <charset val="1"/>
    </font>
    <font>
      <sz val="11"/>
      <name val="Calibri"/>
      <family val="2"/>
    </font>
    <font>
      <u/>
      <sz val="11"/>
      <color rgb="FF0000FF"/>
      <name val="Calibri"/>
      <family val="2"/>
      <charset val="1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C00000"/>
      </patternFill>
    </fill>
    <fill>
      <patternFill patternType="solid">
        <fgColor rgb="FF808080"/>
        <bgColor rgb="FF969696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169" fontId="1" fillId="0" borderId="0" applyBorder="0" applyProtection="0"/>
    <xf numFmtId="167" fontId="1" fillId="0" borderId="0" applyBorder="0" applyProtection="0"/>
    <xf numFmtId="0" fontId="13" fillId="0" borderId="0" applyBorder="0" applyProtection="0"/>
    <xf numFmtId="0" fontId="3" fillId="0" borderId="0"/>
  </cellStyleXfs>
  <cellXfs count="50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4" fillId="0" borderId="0" xfId="4" applyNumberFormat="1" applyFont="1" applyAlignment="1">
      <alignment horizontal="right" vertical="center"/>
    </xf>
    <xf numFmtId="0" fontId="5" fillId="0" borderId="0" xfId="4" applyFont="1" applyAlignment="1">
      <alignment horizontal="left"/>
    </xf>
    <xf numFmtId="2" fontId="5" fillId="0" borderId="0" xfId="4" applyNumberFormat="1" applyFont="1" applyAlignment="1">
      <alignment horizontal="left"/>
    </xf>
    <xf numFmtId="2" fontId="5" fillId="0" borderId="0" xfId="4" applyNumberFormat="1" applyFont="1" applyAlignment="1">
      <alignment horizontal="center"/>
    </xf>
    <xf numFmtId="0" fontId="6" fillId="0" borderId="0" xfId="4" applyFont="1" applyAlignment="1">
      <alignment horizontal="center"/>
    </xf>
    <xf numFmtId="0" fontId="7" fillId="0" borderId="0" xfId="4" applyFont="1"/>
    <xf numFmtId="0" fontId="9" fillId="0" borderId="0" xfId="4" applyFont="1"/>
    <xf numFmtId="2" fontId="9" fillId="0" borderId="0" xfId="4" applyNumberFormat="1" applyFont="1" applyAlignment="1">
      <alignment horizontal="center"/>
    </xf>
    <xf numFmtId="0" fontId="10" fillId="0" borderId="0" xfId="4" applyFont="1" applyAlignment="1">
      <alignment horizontal="center"/>
    </xf>
    <xf numFmtId="0" fontId="3" fillId="0" borderId="0" xfId="4"/>
    <xf numFmtId="0" fontId="11" fillId="2" borderId="1" xfId="4" applyFont="1" applyFill="1" applyBorder="1" applyAlignment="1">
      <alignment horizontal="center" vertical="center" wrapText="1"/>
    </xf>
    <xf numFmtId="2" fontId="11" fillId="2" borderId="1" xfId="4" applyNumberFormat="1" applyFont="1" applyFill="1" applyBorder="1" applyAlignment="1">
      <alignment horizontal="center" vertical="center"/>
    </xf>
    <xf numFmtId="0" fontId="11" fillId="2" borderId="1" xfId="4" applyFont="1" applyFill="1" applyBorder="1" applyAlignment="1">
      <alignment horizontal="center" vertical="center"/>
    </xf>
    <xf numFmtId="0" fontId="11" fillId="3" borderId="1" xfId="4" applyFont="1" applyFill="1" applyBorder="1" applyAlignment="1">
      <alignment horizontal="center" vertical="center" wrapText="1"/>
    </xf>
    <xf numFmtId="0" fontId="11" fillId="2" borderId="2" xfId="4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3" applyFont="1" applyBorder="1" applyAlignment="1">
      <alignment horizontal="left" vertical="center" wrapText="1"/>
    </xf>
    <xf numFmtId="0" fontId="13" fillId="0" borderId="1" xfId="3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167" fontId="12" fillId="0" borderId="1" xfId="2" applyFont="1" applyBorder="1" applyAlignment="1" applyProtection="1">
      <alignment vertical="center"/>
    </xf>
    <xf numFmtId="166" fontId="12" fillId="0" borderId="1" xfId="0" applyNumberFormat="1" applyFont="1" applyBorder="1" applyAlignment="1">
      <alignment horizontal="center" vertical="center" wrapText="1"/>
    </xf>
    <xf numFmtId="0" fontId="12" fillId="0" borderId="2" xfId="3" applyFont="1" applyBorder="1" applyAlignment="1" applyProtection="1">
      <alignment horizontal="left" vertical="center" wrapText="1"/>
    </xf>
    <xf numFmtId="0" fontId="13" fillId="0" borderId="2" xfId="3" applyBorder="1" applyAlignment="1">
      <alignment wrapText="1"/>
    </xf>
    <xf numFmtId="49" fontId="12" fillId="0" borderId="1" xfId="0" quotePrefix="1" applyNumberFormat="1" applyFont="1" applyBorder="1" applyAlignment="1">
      <alignment horizontal="center" vertical="center"/>
    </xf>
    <xf numFmtId="0" fontId="14" fillId="0" borderId="2" xfId="3" applyFon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12" fillId="0" borderId="3" xfId="3" applyFont="1" applyBorder="1" applyAlignment="1">
      <alignment horizontal="left" vertical="center" wrapText="1"/>
    </xf>
    <xf numFmtId="167" fontId="12" fillId="0" borderId="1" xfId="2" applyFont="1" applyBorder="1" applyAlignment="1" applyProtection="1">
      <alignment vertical="center" wrapText="1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left" vertical="center"/>
    </xf>
    <xf numFmtId="168" fontId="0" fillId="0" borderId="0" xfId="0" applyNumberFormat="1" applyAlignment="1">
      <alignment horizontal="center" vertical="center"/>
    </xf>
    <xf numFmtId="49" fontId="0" fillId="0" borderId="0" xfId="1" applyNumberFormat="1" applyFont="1" applyBorder="1" applyProtection="1"/>
    <xf numFmtId="0" fontId="0" fillId="0" borderId="3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2" fontId="0" fillId="0" borderId="0" xfId="0" applyNumberFormat="1"/>
  </cellXfs>
  <cellStyles count="5">
    <cellStyle name="Hiperlink" xfId="3" builtinId="8"/>
    <cellStyle name="Moeda" xfId="2" builtinId="4"/>
    <cellStyle name="Normal" xfId="0" builtinId="0"/>
    <cellStyle name="Normal 2" xfId="4" xr:uid="{CC20BA8D-5B0D-414B-94FF-B48DEB876D7A}"/>
    <cellStyle name="Vírgula" xfId="1" builtinId="3"/>
  </cellStyles>
  <dxfs count="2">
    <dxf>
      <numFmt numFmtId="165" formatCode="00&quot;.&quot;000&quot;.&quot;000&quot;/&quot;0000&quot;-&quot;00"/>
    </dxf>
    <dxf>
      <numFmt numFmtId="164" formatCode="000&quot;.&quot;000&quot;.&quot;000&quot;-&quot;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89647</xdr:colOff>
      <xdr:row>0</xdr:row>
      <xdr:rowOff>78441</xdr:rowOff>
    </xdr:from>
    <xdr:to>
      <xdr:col>3</xdr:col>
      <xdr:colOff>974911</xdr:colOff>
      <xdr:row>0</xdr:row>
      <xdr:rowOff>903006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id="{6248C120-7CC2-4C94-BD95-0FB250210F59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9647" y="78441"/>
          <a:ext cx="4209489" cy="82456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am.mp.br/images/NF_242349_2025_INDUSTRIA_e6ee1.pdf" TargetMode="External"/><Relationship Id="rId3" Type="http://schemas.openxmlformats.org/officeDocument/2006/relationships/hyperlink" Target="https://www.mpam.mp.br/images/NF_279005_2025_TR%C3%8AS_CORA%C3%87%C3%95ES_d9c95.pdf" TargetMode="External"/><Relationship Id="rId7" Type="http://schemas.openxmlformats.org/officeDocument/2006/relationships/hyperlink" Target="https://www.mpam.mp.br/images/NF_2053_2025_POLLYANA_9e5b8.pdf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mpam.mp.br/images/NF_413_2025_FRP_2975c.pdf" TargetMode="External"/><Relationship Id="rId1" Type="http://schemas.openxmlformats.org/officeDocument/2006/relationships/hyperlink" Target="https://www.mpam.mp.br/images/NF_7633_2025_R_DA_S_AGUIAR_e2b65.pdf" TargetMode="External"/><Relationship Id="rId6" Type="http://schemas.openxmlformats.org/officeDocument/2006/relationships/hyperlink" Target="https://www.mpam.mp.br/images/NF_47_2025_CAD_d9178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mpam.mp.br/images/NF_1280_2025_TH_MIX_baa8c.pdf" TargetMode="External"/><Relationship Id="rId10" Type="http://schemas.openxmlformats.org/officeDocument/2006/relationships/hyperlink" Target="https://www.mpam.mp.br/images/CT_22-2023_-_MP-PGJ_e60b0.pdf" TargetMode="External"/><Relationship Id="rId4" Type="http://schemas.openxmlformats.org/officeDocument/2006/relationships/hyperlink" Target="https://www.mpam.mp.br/images/NF_1111_2025_F_ALVES_4c7ac.pdf" TargetMode="External"/><Relationship Id="rId9" Type="http://schemas.openxmlformats.org/officeDocument/2006/relationships/hyperlink" Target="https://www.mpam.mp.br/images/NF_242345_2025_INDUSTRIA_37e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AA9D4-A685-4204-90DB-D50CAF84901C}">
  <dimension ref="A1:N21"/>
  <sheetViews>
    <sheetView tabSelected="1" zoomScale="90" zoomScaleNormal="90" workbookViewId="0">
      <selection activeCell="G1" sqref="G1"/>
    </sheetView>
  </sheetViews>
  <sheetFormatPr defaultRowHeight="15"/>
  <cols>
    <col min="1" max="1" width="13.7109375" customWidth="1"/>
    <col min="2" max="2" width="14.7109375" customWidth="1"/>
    <col min="3" max="3" width="21.42578125" style="49" bestFit="1" customWidth="1"/>
    <col min="4" max="4" width="45.28515625" customWidth="1"/>
    <col min="5" max="5" width="29.5703125" customWidth="1"/>
    <col min="6" max="6" width="13.5703125" style="3" bestFit="1" customWidth="1"/>
    <col min="7" max="7" width="15.5703125" bestFit="1" customWidth="1"/>
    <col min="8" max="8" width="10.7109375" hidden="1" customWidth="1"/>
    <col min="9" max="9" width="15" hidden="1" customWidth="1"/>
    <col min="10" max="10" width="20.85546875" customWidth="1"/>
    <col min="11" max="11" width="14.7109375" bestFit="1" customWidth="1"/>
    <col min="12" max="12" width="22.140625" customWidth="1"/>
    <col min="13" max="13" width="19" customWidth="1"/>
    <col min="14" max="14" width="16.42578125" bestFit="1" customWidth="1"/>
  </cols>
  <sheetData>
    <row r="1" spans="1:14" ht="77.099999999999994" customHeight="1">
      <c r="C1" s="1"/>
      <c r="D1" s="2"/>
      <c r="G1" s="4"/>
      <c r="H1" s="4"/>
      <c r="I1" s="4"/>
      <c r="J1" s="2"/>
    </row>
    <row r="2" spans="1:14" ht="18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4" ht="20.25">
      <c r="A3" s="6" t="s">
        <v>1</v>
      </c>
      <c r="B3" s="6"/>
      <c r="C3" s="7"/>
      <c r="D3" s="6"/>
      <c r="E3" s="6"/>
      <c r="G3" s="4"/>
      <c r="H3" s="4"/>
      <c r="I3" s="4"/>
      <c r="J3" s="2"/>
    </row>
    <row r="4" spans="1:14" ht="20.25">
      <c r="A4" s="6"/>
      <c r="B4" s="6"/>
      <c r="C4" s="8"/>
      <c r="D4" s="9"/>
      <c r="E4" s="6"/>
      <c r="G4" s="4"/>
      <c r="H4" s="4"/>
      <c r="I4" s="4"/>
      <c r="J4" s="2"/>
    </row>
    <row r="5" spans="1:14" ht="18">
      <c r="A5" s="10" t="s">
        <v>2</v>
      </c>
      <c r="B5" s="11"/>
      <c r="C5" s="12"/>
      <c r="D5" s="13"/>
      <c r="E5" s="14"/>
      <c r="G5" s="4"/>
      <c r="H5" s="4"/>
      <c r="I5" s="4"/>
      <c r="J5" s="2"/>
    </row>
    <row r="6" spans="1:14" ht="31.5">
      <c r="A6" s="15" t="s">
        <v>3</v>
      </c>
      <c r="B6" s="15" t="s">
        <v>4</v>
      </c>
      <c r="C6" s="16" t="s">
        <v>5</v>
      </c>
      <c r="D6" s="17" t="s">
        <v>6</v>
      </c>
      <c r="E6" s="17" t="s">
        <v>7</v>
      </c>
      <c r="F6" s="17" t="s">
        <v>8</v>
      </c>
      <c r="G6" s="15" t="s">
        <v>9</v>
      </c>
      <c r="H6" s="18" t="s">
        <v>10</v>
      </c>
      <c r="I6" s="18" t="s">
        <v>11</v>
      </c>
      <c r="J6" s="17" t="s">
        <v>12</v>
      </c>
      <c r="K6" s="17" t="s">
        <v>13</v>
      </c>
      <c r="L6" s="19" t="s">
        <v>14</v>
      </c>
      <c r="M6" s="17" t="s">
        <v>15</v>
      </c>
    </row>
    <row r="7" spans="1:14" ht="105">
      <c r="A7" s="20" t="s">
        <v>16</v>
      </c>
      <c r="B7" s="21">
        <v>1</v>
      </c>
      <c r="C7" s="22">
        <v>4003942000184</v>
      </c>
      <c r="D7" s="23" t="s">
        <v>17</v>
      </c>
      <c r="E7" s="24" t="s">
        <v>18</v>
      </c>
      <c r="F7" s="25" t="s">
        <v>19</v>
      </c>
      <c r="G7" s="26">
        <v>45783</v>
      </c>
      <c r="H7" s="27" t="s">
        <v>20</v>
      </c>
      <c r="I7" s="28">
        <v>17.399999999999999</v>
      </c>
      <c r="J7" s="29">
        <v>45783</v>
      </c>
      <c r="K7" s="23" t="s">
        <v>21</v>
      </c>
      <c r="L7" s="28">
        <v>17.399999999999999</v>
      </c>
      <c r="M7" s="27" t="s">
        <v>22</v>
      </c>
    </row>
    <row r="8" spans="1:14" ht="195">
      <c r="A8" s="20" t="s">
        <v>16</v>
      </c>
      <c r="B8" s="21">
        <v>2</v>
      </c>
      <c r="C8" s="21">
        <v>38504819000169</v>
      </c>
      <c r="D8" s="23" t="s">
        <v>23</v>
      </c>
      <c r="E8" s="30" t="s">
        <v>24</v>
      </c>
      <c r="F8" s="25" t="s">
        <v>25</v>
      </c>
      <c r="G8" s="26">
        <v>45783</v>
      </c>
      <c r="H8" s="27" t="s">
        <v>26</v>
      </c>
      <c r="I8" s="28">
        <v>8530</v>
      </c>
      <c r="J8" s="29">
        <v>45783</v>
      </c>
      <c r="K8" s="23" t="s">
        <v>21</v>
      </c>
      <c r="L8" s="28">
        <v>8530</v>
      </c>
      <c r="M8" s="27" t="s">
        <v>27</v>
      </c>
    </row>
    <row r="9" spans="1:14" ht="105">
      <c r="A9" s="20" t="s">
        <v>16</v>
      </c>
      <c r="B9" s="21">
        <v>3</v>
      </c>
      <c r="C9" s="22">
        <v>63310411000101</v>
      </c>
      <c r="D9" s="23" t="s">
        <v>28</v>
      </c>
      <c r="E9" s="24" t="s">
        <v>29</v>
      </c>
      <c r="F9" s="25" t="s">
        <v>30</v>
      </c>
      <c r="G9" s="26">
        <v>45793</v>
      </c>
      <c r="H9" s="27" t="s">
        <v>31</v>
      </c>
      <c r="I9" s="28">
        <v>42531.6</v>
      </c>
      <c r="J9" s="29">
        <v>45793</v>
      </c>
      <c r="K9" s="23" t="s">
        <v>21</v>
      </c>
      <c r="L9" s="28">
        <f>510.38+42021.22</f>
        <v>42531.6</v>
      </c>
      <c r="M9" s="27" t="s">
        <v>32</v>
      </c>
    </row>
    <row r="10" spans="1:14" ht="120">
      <c r="A10" s="20" t="s">
        <v>16</v>
      </c>
      <c r="B10" s="21">
        <v>4</v>
      </c>
      <c r="C10" s="22">
        <v>27985750000116</v>
      </c>
      <c r="D10" s="23" t="s">
        <v>33</v>
      </c>
      <c r="E10" s="31" t="s">
        <v>34</v>
      </c>
      <c r="F10" s="25" t="s">
        <v>35</v>
      </c>
      <c r="G10" s="26">
        <v>45793</v>
      </c>
      <c r="H10" s="27" t="s">
        <v>36</v>
      </c>
      <c r="I10" s="28">
        <v>4470</v>
      </c>
      <c r="J10" s="29">
        <v>45793</v>
      </c>
      <c r="K10" s="23" t="s">
        <v>21</v>
      </c>
      <c r="L10" s="28">
        <v>4470</v>
      </c>
      <c r="M10" s="32" t="s">
        <v>37</v>
      </c>
    </row>
    <row r="11" spans="1:14" ht="111" customHeight="1">
      <c r="A11" s="20" t="s">
        <v>16</v>
      </c>
      <c r="B11" s="21">
        <v>5</v>
      </c>
      <c r="C11" s="22">
        <v>10614075000116</v>
      </c>
      <c r="D11" s="23" t="s">
        <v>38</v>
      </c>
      <c r="E11" s="33" t="s">
        <v>39</v>
      </c>
      <c r="F11" s="25" t="s">
        <v>40</v>
      </c>
      <c r="G11" s="26">
        <v>45798</v>
      </c>
      <c r="H11" s="27" t="s">
        <v>41</v>
      </c>
      <c r="I11" s="28">
        <v>450</v>
      </c>
      <c r="J11" s="29">
        <v>45799</v>
      </c>
      <c r="K11" s="23" t="s">
        <v>21</v>
      </c>
      <c r="L11" s="28">
        <v>450</v>
      </c>
      <c r="M11" s="27" t="s">
        <v>42</v>
      </c>
    </row>
    <row r="12" spans="1:14" ht="120">
      <c r="A12" s="20" t="s">
        <v>16</v>
      </c>
      <c r="B12" s="21">
        <v>6</v>
      </c>
      <c r="C12" s="22">
        <v>50874828000147</v>
      </c>
      <c r="D12" s="23" t="s">
        <v>43</v>
      </c>
      <c r="E12" s="24" t="s">
        <v>44</v>
      </c>
      <c r="F12" s="25" t="s">
        <v>45</v>
      </c>
      <c r="G12" s="26">
        <v>45799</v>
      </c>
      <c r="H12" s="27" t="s">
        <v>46</v>
      </c>
      <c r="I12" s="28">
        <v>555</v>
      </c>
      <c r="J12" s="29">
        <v>45799</v>
      </c>
      <c r="K12" s="23" t="s">
        <v>21</v>
      </c>
      <c r="L12" s="28">
        <f>6.66+548.34</f>
        <v>555</v>
      </c>
      <c r="M12" s="27" t="s">
        <v>47</v>
      </c>
    </row>
    <row r="13" spans="1:14" s="36" customFormat="1" ht="120">
      <c r="A13" s="20" t="s">
        <v>16</v>
      </c>
      <c r="B13" s="21">
        <v>7</v>
      </c>
      <c r="C13" s="22">
        <v>37722924000101</v>
      </c>
      <c r="D13" s="23" t="s">
        <v>48</v>
      </c>
      <c r="E13" s="34" t="s">
        <v>49</v>
      </c>
      <c r="F13" s="25" t="s">
        <v>50</v>
      </c>
      <c r="G13" s="26">
        <v>45804</v>
      </c>
      <c r="H13" s="27" t="s">
        <v>51</v>
      </c>
      <c r="I13" s="28">
        <v>300</v>
      </c>
      <c r="J13" s="29">
        <v>45804</v>
      </c>
      <c r="K13" s="23" t="s">
        <v>21</v>
      </c>
      <c r="L13" s="28">
        <v>300</v>
      </c>
      <c r="M13" s="27" t="s">
        <v>52</v>
      </c>
      <c r="N13" s="35"/>
    </row>
    <row r="14" spans="1:14" s="36" customFormat="1" ht="105">
      <c r="A14" s="20" t="s">
        <v>16</v>
      </c>
      <c r="B14" s="21">
        <v>8</v>
      </c>
      <c r="C14" s="22">
        <v>16640671000157</v>
      </c>
      <c r="D14" s="23" t="s">
        <v>53</v>
      </c>
      <c r="E14" s="37" t="s">
        <v>54</v>
      </c>
      <c r="F14" s="25" t="s">
        <v>55</v>
      </c>
      <c r="G14" s="26">
        <v>45804</v>
      </c>
      <c r="H14" s="27" t="s">
        <v>56</v>
      </c>
      <c r="I14" s="38">
        <v>585</v>
      </c>
      <c r="J14" s="29">
        <v>45804</v>
      </c>
      <c r="K14" s="23" t="s">
        <v>21</v>
      </c>
      <c r="L14" s="28">
        <f>7.02+577.98</f>
        <v>585</v>
      </c>
      <c r="M14" s="27" t="s">
        <v>57</v>
      </c>
      <c r="N14" s="35"/>
    </row>
    <row r="15" spans="1:14" s="36" customFormat="1" ht="135">
      <c r="A15" s="20" t="s">
        <v>16</v>
      </c>
      <c r="B15" s="21">
        <v>9</v>
      </c>
      <c r="C15" s="22">
        <v>16640671000157</v>
      </c>
      <c r="D15" s="23" t="s">
        <v>53</v>
      </c>
      <c r="E15" s="30" t="s">
        <v>58</v>
      </c>
      <c r="F15" s="25" t="s">
        <v>59</v>
      </c>
      <c r="G15" s="26">
        <v>45804</v>
      </c>
      <c r="H15" s="27" t="s">
        <v>60</v>
      </c>
      <c r="I15" s="28">
        <v>905</v>
      </c>
      <c r="J15" s="29">
        <v>45804</v>
      </c>
      <c r="K15" s="23" t="s">
        <v>21</v>
      </c>
      <c r="L15" s="28">
        <f>10.86+894.14</f>
        <v>905</v>
      </c>
      <c r="M15" s="27" t="s">
        <v>61</v>
      </c>
      <c r="N15" s="35"/>
    </row>
    <row r="16" spans="1:14">
      <c r="A16" s="39" t="s">
        <v>62</v>
      </c>
      <c r="B16" s="39"/>
      <c r="C16" s="40"/>
      <c r="D16" s="4"/>
      <c r="G16" s="41"/>
      <c r="H16" s="41"/>
      <c r="I16" s="41"/>
      <c r="J16" s="2"/>
      <c r="K16" s="4"/>
      <c r="M16" s="42"/>
    </row>
    <row r="17" spans="1:11" ht="15" customHeight="1">
      <c r="A17" s="43" t="s">
        <v>63</v>
      </c>
      <c r="B17" s="44"/>
      <c r="C17" s="45"/>
      <c r="D17" s="2"/>
      <c r="G17" s="4"/>
      <c r="H17" s="4"/>
      <c r="I17" s="4"/>
      <c r="J17" s="2"/>
      <c r="K17" s="46"/>
    </row>
    <row r="18" spans="1:11" ht="15" customHeight="1">
      <c r="A18" s="47" t="s">
        <v>64</v>
      </c>
      <c r="B18" s="47"/>
      <c r="C18" s="48"/>
      <c r="D18" s="47"/>
    </row>
    <row r="19" spans="1:11" ht="15" customHeight="1">
      <c r="A19" s="47" t="s">
        <v>65</v>
      </c>
      <c r="B19" s="47"/>
      <c r="C19" s="48"/>
      <c r="D19" s="47"/>
    </row>
    <row r="20" spans="1:11" ht="15" customHeight="1">
      <c r="A20" s="47" t="s">
        <v>66</v>
      </c>
      <c r="B20" s="47"/>
      <c r="C20" s="48"/>
      <c r="D20" s="2"/>
    </row>
    <row r="21" spans="1:11" ht="15" customHeight="1"/>
  </sheetData>
  <mergeCells count="1">
    <mergeCell ref="A2:M2"/>
  </mergeCells>
  <conditionalFormatting sqref="C7:C15">
    <cfRule type="cellIs" dxfId="1" priority="1" operator="between">
      <formula>111111111</formula>
      <formula>99999999999</formula>
    </cfRule>
    <cfRule type="cellIs" dxfId="0" priority="2" operator="between">
      <formula>111111111111</formula>
      <formula>99999999999999</formula>
    </cfRule>
  </conditionalFormatting>
  <hyperlinks>
    <hyperlink ref="F7" r:id="rId1" xr:uid="{8A881DAA-4C4D-4EB2-90B3-827AC7FA4573}"/>
    <hyperlink ref="F8" r:id="rId2" xr:uid="{2A82C09F-8D50-49F7-AE4C-EDB0E1249101}"/>
    <hyperlink ref="F9" r:id="rId3" xr:uid="{5886D2C1-FC52-4A78-9F6C-DB5DF97F74E9}"/>
    <hyperlink ref="F10" r:id="rId4" xr:uid="{677FAEE1-B37F-4A8F-8706-0DA245C4036A}"/>
    <hyperlink ref="F11" r:id="rId5" xr:uid="{DB652039-B9D8-4350-ACBE-21BEC6367137}"/>
    <hyperlink ref="F12" r:id="rId6" xr:uid="{58AE9C90-2EB7-44B4-84EE-B4BBCC6C9E2E}"/>
    <hyperlink ref="F13" r:id="rId7" xr:uid="{3F4D3D25-FE27-4E1D-8E65-D326DAA84158}"/>
    <hyperlink ref="F14" r:id="rId8" xr:uid="{8FC1AA32-5FC8-46B8-99ED-83BA9FB85708}"/>
    <hyperlink ref="F15" r:id="rId9" xr:uid="{6AD9B1FD-174C-4DBB-AAD3-689339007669}"/>
    <hyperlink ref="E10" r:id="rId10" xr:uid="{B6085D01-DFBE-4820-B5DF-A7EE8A0A28BE}"/>
  </hyperlinks>
  <pageMargins left="0.511811024" right="0.511811024" top="0.78740157499999996" bottom="0.78740157499999996" header="0.31496062000000002" footer="0.31496062000000002"/>
  <pageSetup scale="40" orientation="portrait" r:id="rId11"/>
  <drawing r:id="rId1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8534A7A0B96B4C83348FD15B6D0298" ma:contentTypeVersion="14" ma:contentTypeDescription="Create a new document." ma:contentTypeScope="" ma:versionID="1c16893b3d9096f47f8faa0645f760cd">
  <xsd:schema xmlns:xsd="http://www.w3.org/2001/XMLSchema" xmlns:xs="http://www.w3.org/2001/XMLSchema" xmlns:p="http://schemas.microsoft.com/office/2006/metadata/properties" xmlns:ns2="55306d8f-6ac8-4d4b-898a-9b8a7bc1d116" xmlns:ns3="eec51211-4e70-446f-ac4c-34342dd19df9" targetNamespace="http://schemas.microsoft.com/office/2006/metadata/properties" ma:root="true" ma:fieldsID="ae7b470a0dd49327c76357b695f91ea0" ns2:_="" ns3:_="">
    <xsd:import namespace="55306d8f-6ac8-4d4b-898a-9b8a7bc1d116"/>
    <xsd:import namespace="eec51211-4e70-446f-ac4c-34342dd19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06d8f-6ac8-4d4b-898a-9b8a7bc1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1211-4e70-446f-ac4c-34342dd19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59f93d8-bad1-43f0-a56c-0a2b12f0acf7}" ma:internalName="TaxCatchAll" ma:showField="CatchAllData" ma:web="eec51211-4e70-446f-ac4c-34342dd19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306d8f-6ac8-4d4b-898a-9b8a7bc1d116">
      <Terms xmlns="http://schemas.microsoft.com/office/infopath/2007/PartnerControls"/>
    </lcf76f155ced4ddcb4097134ff3c332f>
    <TaxCatchAll xmlns="eec51211-4e70-446f-ac4c-34342dd19df9" xsi:nil="true"/>
  </documentManagement>
</p:properties>
</file>

<file path=customXml/itemProps1.xml><?xml version="1.0" encoding="utf-8"?>
<ds:datastoreItem xmlns:ds="http://schemas.openxmlformats.org/officeDocument/2006/customXml" ds:itemID="{FC4E4E70-74F4-47AF-901D-62D49BD63F5A}"/>
</file>

<file path=customXml/itemProps2.xml><?xml version="1.0" encoding="utf-8"?>
<ds:datastoreItem xmlns:ds="http://schemas.openxmlformats.org/officeDocument/2006/customXml" ds:itemID="{B3C26F1D-7640-4BDF-AF40-744FD8FD42DF}"/>
</file>

<file path=customXml/itemProps3.xml><?xml version="1.0" encoding="utf-8"?>
<ds:datastoreItem xmlns:ds="http://schemas.openxmlformats.org/officeDocument/2006/customXml" ds:itemID="{7D1F234F-DB05-4901-A7A5-7265125D94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Bens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de Freitas Barbosa</dc:creator>
  <cp:lastModifiedBy>Sabrina de Freitas Barbosa</cp:lastModifiedBy>
  <dcterms:created xsi:type="dcterms:W3CDTF">2025-06-03T14:09:10Z</dcterms:created>
  <dcterms:modified xsi:type="dcterms:W3CDTF">2025-06-03T14:09:43Z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0x010100618534A7A0B96B4C83348FD15B6D0298</vt:lpwstr>
  </property>
</Properties>
</file>