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3.Março/"/>
    </mc:Choice>
  </mc:AlternateContent>
  <xr:revisionPtr revIDLastSave="0" documentId="8_{AAD7FC56-B0BA-4AA6-977A-142C7186A474}" xr6:coauthVersionLast="47" xr6:coauthVersionMax="47" xr10:uidLastSave="{00000000-0000-0000-0000-000000000000}"/>
  <bookViews>
    <workbookView xWindow="28680" yWindow="-120" windowWidth="29040" windowHeight="15720" xr2:uid="{585324CA-A0DF-4F8C-9BFB-404D34750A34}"/>
  </bookViews>
  <sheets>
    <sheet name="Bens" sheetId="1" r:id="rId1"/>
  </sheets>
  <definedNames>
    <definedName name="_xlnm._FilterDatabase" localSheetId="0" hidden="1">Bens!$D$1:$D$31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1" i="1"/>
  <c r="L20" i="1"/>
  <c r="L11" i="1"/>
  <c r="L9" i="1"/>
  <c r="L7" i="1"/>
</calcChain>
</file>

<file path=xl/sharedStrings.xml><?xml version="1.0" encoding="utf-8"?>
<sst xmlns="http://schemas.openxmlformats.org/spreadsheetml/2006/main" count="154" uniqueCount="105">
  <si>
    <t>MARÇO/2025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</si>
  <si>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</si>
  <si>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</si>
  <si>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</si>
  <si>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</si>
  <si>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</si>
  <si>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</si>
  <si>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</si>
  <si>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</si>
  <si>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</si>
  <si>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</si>
  <si>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</si>
  <si>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</si>
  <si>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</si>
  <si>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</si>
  <si>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</si>
  <si>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</si>
  <si>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>INDUSTRIA AMAZONENSE DE ALUMINIO LTDA</t>
  </si>
  <si>
    <t>Liquidação da NE nº 2024NE0002565 "- Ref. ao fornecimento de 3 gaveteiro volante, 4 gavetas e 5 mesa delta 1,40m x 1,40m (TOMBOS: 24486 a 24495, respectivamente), conforme NF-nº 236387 e demais documentos contidos no SEI 2025.005767.</t>
  </si>
  <si>
    <t>236387/2025</t>
  </si>
  <si>
    <t>811/2025</t>
  </si>
  <si>
    <t>-</t>
  </si>
  <si>
    <t>2025.005767</t>
  </si>
  <si>
    <t>ELABORATO COMERCIO DE MOVEIS PLANEJADOS LTDA</t>
  </si>
  <si>
    <t>Liquidação da NE nº 2024NE0002507 - Ref. ao fornecimento de mobiliário em geral CADEIRA GIRATÓRIA DIRETOR, COM BRAÇOS  (TOMBO: 24789), conforme NF-nº 20200 e demais documentos contidos no SEI 2025.004127.</t>
  </si>
  <si>
    <t>20200/2025</t>
  </si>
  <si>
    <t>814/2025</t>
  </si>
  <si>
    <t>2025.004127</t>
  </si>
  <si>
    <t>SUPERAR LTDA</t>
  </si>
  <si>
    <t>Liquidação da NE nº 2024NE0000254 - Ref. a aquisição de eletrodomésticos GELADEIRA DUPLEX e FORNO MICRO-ONDAS (TOMBOS: 24483 e 24484), conforme NF-nº 14425 e demais documentos contidos no SEI 2025.004248.</t>
  </si>
  <si>
    <t>14425/2025</t>
  </si>
  <si>
    <t>820/2025</t>
  </si>
  <si>
    <t>2025.004248</t>
  </si>
  <si>
    <t>Liquidação da NE nº 2024NE0002332 - Ref. ao fornecimento de mobiliário em geral CADEIRA GIRATÓRIA DIRETOR, COM BRAÇOS  (TOMBOS: 24797 até 24802), conforme NF-nº 20197 e demais documentos contidos no SEI 2025.004169.</t>
  </si>
  <si>
    <t>20197/2025</t>
  </si>
  <si>
    <t>831/2025</t>
  </si>
  <si>
    <t>2025.004169</t>
  </si>
  <si>
    <t>CONSGRAF CONSTRUCOES E IMPRESSOES LTDA</t>
  </si>
  <si>
    <t>Liquidação da NE nº 2024NE0001796 - Ref. contratação de empresa especializada no fornecimento de placa para a inauguração da nova Guarita 1 do prédio-sede do MPAM/ PGJ, conforme NF-e n° 258 e documentos do SEI 2025.004760.</t>
  </si>
  <si>
    <t>258/2025</t>
  </si>
  <si>
    <t>869/2025</t>
  </si>
  <si>
    <t>2025.004760</t>
  </si>
  <si>
    <t>Liquidação da NE nº 2024NE0002350 - - Ref. ao fornecimento de mobiliário em geral CADEIRAS GIRATÓRIAS DIRETOR, COM BRAÇOS  (TOMBOS: 24790 e 24791), conforme NF-nº 20198 e demais documentos contidos no SEI 2025.004153.</t>
  </si>
  <si>
    <t>20198/2025</t>
  </si>
  <si>
    <t>870/2025</t>
  </si>
  <si>
    <t>2025.004153</t>
  </si>
  <si>
    <t>IGLOO REFRIGERACAO E MANUTENCAO DE AR CONDICIONADOS E COMERCIO DE PRODUTOS ALIMENTICIOS LTDA</t>
  </si>
  <si>
    <t>Liquidação da NE nº 2025NE0000203 - Ref. a aquisição de Condicionador de ar, split, 18.000 Btu´s (TOMBO: 23569), conforme NF-nº 89 e demais documentos contidos no SEI 2025.005004.</t>
  </si>
  <si>
    <t>89/2025</t>
  </si>
  <si>
    <t>871/2025</t>
  </si>
  <si>
    <t>2025.005004</t>
  </si>
  <si>
    <t>Liquidação da NE nº 2024NE0002477 - Ref. ao fornecimento de mobiliário em geral CADEIRAS GIRATÓRIAS DIRETOR, COM BRAÇOS  (TOMBOS: 24792 até 24796), conforme NF-nº 20199 e demais documentos contidos no SEI 2025.004163.</t>
  </si>
  <si>
    <t>20199/2025</t>
  </si>
  <si>
    <t>872/2025</t>
  </si>
  <si>
    <t>2025.004163</t>
  </si>
  <si>
    <t>R DA S AGUIAR COMERCIO DE MATERIAL DE LIMPEZA EIRELI</t>
  </si>
  <si>
    <t>Liquidação da NE nº 2024NE0002796 Ref. ao fornecimento de material de consumo, conforme as NFs-nº 7578 e demais documentos contidos no SEI 2025.005053.</t>
  </si>
  <si>
    <t>7578/2025</t>
  </si>
  <si>
    <t>877/2025</t>
  </si>
  <si>
    <t>2025.005053</t>
  </si>
  <si>
    <t>Liquidação da NE nº 2025NE0000188 - Ref. ao fornecimento de material de consumo, conforme as NFs-nº 7599 e demais documentos contidos no SEI 2025.005053.</t>
  </si>
  <si>
    <t>7599/2025</t>
  </si>
  <si>
    <t>878/2025</t>
  </si>
  <si>
    <t>BRAVAR COMERCIO E SERVICOS LTDA</t>
  </si>
  <si>
    <t>Liquidação da NE nº 2024NE0002561 - Ref. ao fornecimento de aparelhos e utensílios domésticos Geladeira duplex (TOMBO: 24810), conforme NF-nº 1542 e demais documentos no SEI 2025.006049.</t>
  </si>
  <si>
    <t>1542/2025</t>
  </si>
  <si>
    <t>881/2025</t>
  </si>
  <si>
    <t>2025.006049</t>
  </si>
  <si>
    <t>Liquidação da NE nº 2024NE0002617 - Ref. ao fornecimento de aparelhos e utensílios domésticos Geladeira duplex (TOMBO: 23613), conforme NF-nº 1542 e demais documentos no SEI 2025.006049.</t>
  </si>
  <si>
    <t>882/2025</t>
  </si>
  <si>
    <t>Liquidação da NE nº 2024NE0002625 - Ref. ao fornecimento de aparelhos e utensílios domésticos Geladeira duplex (TOMBO: 23613), conforme NF-nº 1542 e demais documentos no SEI 2025.006049.</t>
  </si>
  <si>
    <t>883/2025</t>
  </si>
  <si>
    <t>Liquidação da NE nº 2024NE0002608 - Ref. ao fornecimento de material de escritório (TOMBO: 24497), conforme NF-nº 236389 e demais documentos contidos no SEI 2025.005807.</t>
  </si>
  <si>
    <t>236389/2025</t>
  </si>
  <si>
    <t>884/2025</t>
  </si>
  <si>
    <t>2025.005807</t>
  </si>
  <si>
    <t xml:space="preserve"> INDUSTRIA AMAZONENSE DE ALUMINIO LTDA</t>
  </si>
  <si>
    <t>Liquidação da NE nº 2024NE0002621 - Ref. a aquisição de 1 mesa delta 1,40m e 5 mesas retas de 1,20m (TOMBOS: 24803 até 24808, respectivamente), conforme NF-nº 236388 e demais documentos contidos no SEI 2025.005912.'</t>
  </si>
  <si>
    <t>236388/2025</t>
  </si>
  <si>
    <t>885/2025</t>
  </si>
  <si>
    <t>2025.005912</t>
  </si>
  <si>
    <t xml:space="preserve">Liquidação da NE nº 2024NE0002796 - Ref. fornecimento de materiais de consumo (bloco adesivo para recado e grampo para grampeador), conforme NF-e n° 7601 e documentos no SEI 2025.005414. </t>
  </si>
  <si>
    <t>7601/2025</t>
  </si>
  <si>
    <t>886/2025</t>
  </si>
  <si>
    <t>2025.005414</t>
  </si>
  <si>
    <t>MD COMERCIO DE PRODUTOS DE HIGIENE, LIMPEZA E CONSERVACAO LTDA</t>
  </si>
  <si>
    <t>Liquidação da NE nº 2024NE0002725 - Ref. a contratação para o fornecimento de equipamentos e materias de informática, conforme NF-nº 38 e demais documentos contidos no SEI 2025.000864.</t>
  </si>
  <si>
    <t>38/2025</t>
  </si>
  <si>
    <t>891/2025</t>
  </si>
  <si>
    <t>2025.000864</t>
  </si>
  <si>
    <t>ATENA COMERCIAL LTDA</t>
  </si>
  <si>
    <t>Liquidação da NE nº 2024NE0002527 Ref. a aquisição de 3 Condicionador de ar, split, 24.000 Btu´s (TOMBOS: 24755 até 24757), conforme NF-nº 2730 e demais documentos no SEI 2025.004110.</t>
  </si>
  <si>
    <t>2730/2025</t>
  </si>
  <si>
    <t>903/2025</t>
  </si>
  <si>
    <t>2025.004110</t>
  </si>
  <si>
    <t>F. A. DOS SANTOS JUNIOR LTDA</t>
  </si>
  <si>
    <t>Liquidação da NE nº 2025NE0000219 - Referente ao fornecimento de água mineral, conforme NF-e n° 1104, CA Nº 22/2023 - MP/PGJ e demais documentos no PI-SEI 2025.005411.</t>
  </si>
  <si>
    <t>1104/2025</t>
  </si>
  <si>
    <t>989/2025</t>
  </si>
  <si>
    <t>2025.005411</t>
  </si>
  <si>
    <t>Fonte da informação: Sistema eletronico de informações (SEI) e sistema AFI. DOF/MPAM.</t>
  </si>
  <si>
    <t>Data da última atualização: 01/04/2025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</si>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</sst>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2" fillId="0" borderId="0" applyBorder="0" applyProtection="0"/>
    <xf numFmtId="0" fontId="2" fillId="0" borderId="0"/>
  </cellStyleXfs>
  <cellXfs count="48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/>
    <xf numFmtId="0" fontId="8" fillId="0" borderId="0" xfId="4" applyFont="1"/>
    <xf numFmtId="2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2" fillId="0" borderId="0" xfId="4"/>
    <xf numFmtId="0" fontId="10" fillId="2" borderId="1" xfId="4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 applyProtection="1">
      <alignment wrapText="1"/>
    </xf>
    <xf numFmtId="0" fontId="12" fillId="0" borderId="1" xfId="3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167" fontId="11" fillId="0" borderId="1" xfId="2" applyFont="1" applyBorder="1" applyAlignment="1" applyProtection="1">
      <alignment vertical="center" wrapText="1"/>
    </xf>
    <xf numFmtId="0" fontId="13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0" fontId="12" fillId="0" borderId="1" xfId="3" applyBorder="1" applyAlignment="1">
      <alignment horizontal="center" vertical="center"/>
    </xf>
    <xf numFmtId="167" fontId="11" fillId="0" borderId="1" xfId="2" applyFont="1" applyBorder="1" applyAlignment="1" applyProtection="1">
      <alignment horizontal="center" vertical="center" wrapText="1"/>
    </xf>
    <xf numFmtId="2" fontId="11" fillId="0" borderId="1" xfId="0" quotePrefix="1" applyNumberFormat="1" applyFont="1" applyBorder="1" applyAlignment="1">
      <alignment horizontal="center" vertical="center"/>
    </xf>
    <xf numFmtId="0" fontId="12" fillId="0" borderId="1" xfId="3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14DE33B5-8EF5-44D1-8472-5375D5264234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CA72B2F-446F-4681-AC89-DFEDAAC546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89_2025_IGLOO_2ef92.pdf" TargetMode="External"/><Relationship Id="rId13" Type="http://schemas.openxmlformats.org/officeDocument/2006/relationships/hyperlink" Target="https://www.mpam.mp.br/images/NF_1542_2025_BRAVAR_6cca0.pdf" TargetMode="External"/><Relationship Id="rId18" Type="http://schemas.openxmlformats.org/officeDocument/2006/relationships/hyperlink" Target="https://www.mpam.mp.br/images/NF_38_2025_MD_COMERCIO_019d8.pdf" TargetMode="External"/><Relationship Id="rId3" Type="http://schemas.openxmlformats.org/officeDocument/2006/relationships/hyperlink" Target="https://www.mpam.mp.br/images/NF_20200_2025_ELABORATO_1739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NF_20198_2025_ELABORATO_fa74b.pdf" TargetMode="External"/><Relationship Id="rId12" Type="http://schemas.openxmlformats.org/officeDocument/2006/relationships/hyperlink" Target="https://www.mpam.mp.br/images/NF_1542_2025_BRAVAR_6cca0.pdf" TargetMode="External"/><Relationship Id="rId17" Type="http://schemas.openxmlformats.org/officeDocument/2006/relationships/hyperlink" Target="https://www.mpam.mp.br/images/NF_7601_2025_R_DA_S_AGUIAR_c2d2f.pdf" TargetMode="External"/><Relationship Id="rId2" Type="http://schemas.openxmlformats.org/officeDocument/2006/relationships/hyperlink" Target="https://www.mpam.mp.br/images/CT_22-2023_-_MP-PGJ_e60b0.pdf" TargetMode="External"/><Relationship Id="rId16" Type="http://schemas.openxmlformats.org/officeDocument/2006/relationships/hyperlink" Target="https://www.mpam.mp.br/images/NF_236388_2025_INDUSTRIA_AMAZONENSE_82528.pdf" TargetMode="External"/><Relationship Id="rId20" Type="http://schemas.openxmlformats.org/officeDocument/2006/relationships/hyperlink" Target="https://www.mpam.mp.br/images/NF_1104_2025_F_ALVES_6a159.pdf" TargetMode="External"/><Relationship Id="rId1" Type="http://schemas.openxmlformats.org/officeDocument/2006/relationships/hyperlink" Target="https://www.mpam.mp.br/images/CT_22-2023_-_MP-PGJ_e60b0.pdf" TargetMode="External"/><Relationship Id="rId6" Type="http://schemas.openxmlformats.org/officeDocument/2006/relationships/hyperlink" Target="https://www.mpam.mp.br/images/NFS_258_2025_CONSGRAF_cb2ab.pdf%5d" TargetMode="External"/><Relationship Id="rId11" Type="http://schemas.openxmlformats.org/officeDocument/2006/relationships/hyperlink" Target="https://www.mpam.mp.br/images/NF_7599_2025_R_DA_S_AGUIAR_4dfed.pdf" TargetMode="External"/><Relationship Id="rId5" Type="http://schemas.openxmlformats.org/officeDocument/2006/relationships/hyperlink" Target="https://www.mpam.mp.br/images/NF_20197_2025_ELABORATO_334ff.pdf" TargetMode="External"/><Relationship Id="rId15" Type="http://schemas.openxmlformats.org/officeDocument/2006/relationships/hyperlink" Target="https://www.mpam.mp.br/images/NF_236389_2025_INDUSTRIA_AMAZONENSE_12077.pdf" TargetMode="External"/><Relationship Id="rId10" Type="http://schemas.openxmlformats.org/officeDocument/2006/relationships/hyperlink" Target="https://www.mpam.mp.br/images/NF_7578_2025_R_DA_S_AGUIAR_eab92.pdf" TargetMode="External"/><Relationship Id="rId19" Type="http://schemas.openxmlformats.org/officeDocument/2006/relationships/hyperlink" Target="https://www.mpam.mp.br/images/NF_2730_2025_ATENA_bd499.pdf" TargetMode="External"/><Relationship Id="rId4" Type="http://schemas.openxmlformats.org/officeDocument/2006/relationships/hyperlink" Target="https://www.mpam.mp.br/images/NF_14425_2025_SUPERAR_d7e36.pdf" TargetMode="External"/><Relationship Id="rId9" Type="http://schemas.openxmlformats.org/officeDocument/2006/relationships/hyperlink" Target="https://www.mpam.mp.br/images/NF_20199_2025_ELABORATO_f1dba.pdf" TargetMode="External"/><Relationship Id="rId14" Type="http://schemas.openxmlformats.org/officeDocument/2006/relationships/hyperlink" Target="https://www.mpam.mp.br/images/NF_1542_2025_BRAVAR_6cca0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496B-D708-426B-81FC-630FF883960B}">
  <dimension ref="A1:M31"/>
  <sheetViews>
    <sheetView tabSelected="1" topLeftCell="A5" zoomScale="85" zoomScaleNormal="85" workbookViewId="0">
      <selection activeCell="P9" sqref="P9"/>
    </sheetView>
  </sheetViews>
  <sheetFormatPr defaultRowHeight="15"/>
  <cols>
    <col min="1" max="1" width="13.7109375" customWidth="1"/>
    <col min="2" max="2" width="14.7109375" customWidth="1"/>
    <col min="3" max="3" width="17.7109375" style="47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9" hidden="1" customWidth="1"/>
    <col min="9" max="9" width="14.5703125" hidden="1" customWidth="1"/>
    <col min="10" max="10" width="20.85546875" customWidth="1"/>
    <col min="11" max="11" width="14.85546875" customWidth="1"/>
    <col min="12" max="12" width="13.85546875" bestFit="1" customWidth="1"/>
    <col min="13" max="13" width="19" customWidth="1"/>
    <col min="14" max="14" width="15.28515625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30" customFormat="1" ht="150">
      <c r="A7" s="20" t="s">
        <v>16</v>
      </c>
      <c r="B7" s="21">
        <v>1</v>
      </c>
      <c r="C7" s="21">
        <v>16640671000157</v>
      </c>
      <c r="D7" s="22" t="s">
        <v>17</v>
      </c>
      <c r="E7" s="23" t="s">
        <v>18</v>
      </c>
      <c r="F7" s="24" t="s">
        <v>19</v>
      </c>
      <c r="G7" s="25">
        <v>45734</v>
      </c>
      <c r="H7" s="26" t="s">
        <v>20</v>
      </c>
      <c r="I7" s="27">
        <v>3885</v>
      </c>
      <c r="J7" s="28">
        <v>45734</v>
      </c>
      <c r="K7" s="22" t="s">
        <v>21</v>
      </c>
      <c r="L7" s="29">
        <f>46.62+3838.38</f>
        <v>3885</v>
      </c>
      <c r="M7" s="26" t="s">
        <v>22</v>
      </c>
    </row>
    <row r="8" spans="1:13" ht="120">
      <c r="A8" s="20" t="s">
        <v>16</v>
      </c>
      <c r="B8" s="21">
        <v>2</v>
      </c>
      <c r="C8" s="21">
        <v>41558204000120</v>
      </c>
      <c r="D8" s="22" t="s">
        <v>23</v>
      </c>
      <c r="E8" s="23" t="s">
        <v>24</v>
      </c>
      <c r="F8" s="24" t="s">
        <v>25</v>
      </c>
      <c r="G8" s="25">
        <v>45734</v>
      </c>
      <c r="H8" s="26" t="s">
        <v>26</v>
      </c>
      <c r="I8" s="29">
        <v>535</v>
      </c>
      <c r="J8" s="28">
        <v>45734</v>
      </c>
      <c r="K8" s="22" t="s">
        <v>21</v>
      </c>
      <c r="L8" s="27">
        <v>535</v>
      </c>
      <c r="M8" s="26" t="s">
        <v>27</v>
      </c>
    </row>
    <row r="9" spans="1:13" ht="120">
      <c r="A9" s="20" t="s">
        <v>16</v>
      </c>
      <c r="B9" s="21">
        <v>3</v>
      </c>
      <c r="C9" s="31">
        <v>13482516000161</v>
      </c>
      <c r="D9" s="22" t="s">
        <v>28</v>
      </c>
      <c r="E9" s="32" t="s">
        <v>29</v>
      </c>
      <c r="F9" s="33" t="s">
        <v>30</v>
      </c>
      <c r="G9" s="25">
        <v>45734</v>
      </c>
      <c r="H9" s="26" t="s">
        <v>31</v>
      </c>
      <c r="I9" s="27">
        <v>3843</v>
      </c>
      <c r="J9" s="28">
        <v>45734</v>
      </c>
      <c r="K9" s="22" t="s">
        <v>21</v>
      </c>
      <c r="L9" s="27">
        <f>46.12+3796.88</f>
        <v>3843</v>
      </c>
      <c r="M9" s="26" t="s">
        <v>32</v>
      </c>
    </row>
    <row r="10" spans="1:13" ht="135">
      <c r="A10" s="20" t="s">
        <v>16</v>
      </c>
      <c r="B10" s="21">
        <v>4</v>
      </c>
      <c r="C10" s="31">
        <v>41558204000120</v>
      </c>
      <c r="D10" s="22" t="s">
        <v>23</v>
      </c>
      <c r="E10" s="32" t="s">
        <v>33</v>
      </c>
      <c r="F10" s="33" t="s">
        <v>34</v>
      </c>
      <c r="G10" s="25">
        <v>45734</v>
      </c>
      <c r="H10" s="26" t="s">
        <v>35</v>
      </c>
      <c r="I10" s="27">
        <v>3210</v>
      </c>
      <c r="J10" s="28">
        <v>45734</v>
      </c>
      <c r="K10" s="22" t="s">
        <v>21</v>
      </c>
      <c r="L10" s="27">
        <v>3210</v>
      </c>
      <c r="M10" s="26" t="s">
        <v>36</v>
      </c>
    </row>
    <row r="11" spans="1:13" ht="135">
      <c r="A11" s="20" t="s">
        <v>16</v>
      </c>
      <c r="B11" s="21">
        <v>5</v>
      </c>
      <c r="C11" s="31">
        <v>24698829000178</v>
      </c>
      <c r="D11" s="22" t="s">
        <v>37</v>
      </c>
      <c r="E11" s="32" t="s">
        <v>38</v>
      </c>
      <c r="F11" s="33" t="s">
        <v>39</v>
      </c>
      <c r="G11" s="25">
        <v>45737</v>
      </c>
      <c r="H11" s="26" t="s">
        <v>40</v>
      </c>
      <c r="I11" s="27">
        <v>650</v>
      </c>
      <c r="J11" s="28">
        <v>45737</v>
      </c>
      <c r="K11" s="22" t="s">
        <v>21</v>
      </c>
      <c r="L11" s="27">
        <f>22.23+627.77</f>
        <v>650</v>
      </c>
      <c r="M11" s="26" t="s">
        <v>41</v>
      </c>
    </row>
    <row r="12" spans="1:13" ht="135">
      <c r="A12" s="20" t="s">
        <v>16</v>
      </c>
      <c r="B12" s="21">
        <v>6</v>
      </c>
      <c r="C12" s="31">
        <v>41558204000120</v>
      </c>
      <c r="D12" s="22" t="s">
        <v>23</v>
      </c>
      <c r="E12" s="32" t="s">
        <v>42</v>
      </c>
      <c r="F12" s="33" t="s">
        <v>43</v>
      </c>
      <c r="G12" s="25">
        <v>45737</v>
      </c>
      <c r="H12" s="26" t="s">
        <v>44</v>
      </c>
      <c r="I12" s="27">
        <v>1070</v>
      </c>
      <c r="J12" s="28">
        <v>45737</v>
      </c>
      <c r="K12" s="22" t="s">
        <v>21</v>
      </c>
      <c r="L12" s="27">
        <v>1070</v>
      </c>
      <c r="M12" s="26" t="s">
        <v>45</v>
      </c>
    </row>
    <row r="13" spans="1:13" ht="105">
      <c r="A13" s="20" t="s">
        <v>16</v>
      </c>
      <c r="B13" s="21">
        <v>7</v>
      </c>
      <c r="C13" s="31">
        <v>35736076000164</v>
      </c>
      <c r="D13" s="22" t="s">
        <v>46</v>
      </c>
      <c r="E13" s="32" t="s">
        <v>47</v>
      </c>
      <c r="F13" s="33" t="s">
        <v>48</v>
      </c>
      <c r="G13" s="25">
        <v>45737</v>
      </c>
      <c r="H13" s="26" t="s">
        <v>49</v>
      </c>
      <c r="I13" s="27">
        <v>4200</v>
      </c>
      <c r="J13" s="28">
        <v>45737</v>
      </c>
      <c r="K13" s="22" t="s">
        <v>21</v>
      </c>
      <c r="L13" s="27">
        <v>4200</v>
      </c>
      <c r="M13" s="26" t="s">
        <v>50</v>
      </c>
    </row>
    <row r="14" spans="1:13" ht="135">
      <c r="A14" s="20" t="s">
        <v>16</v>
      </c>
      <c r="B14" s="21">
        <v>8</v>
      </c>
      <c r="C14" s="31">
        <v>41558204000120</v>
      </c>
      <c r="D14" s="22" t="s">
        <v>23</v>
      </c>
      <c r="E14" s="32" t="s">
        <v>51</v>
      </c>
      <c r="F14" s="33" t="s">
        <v>52</v>
      </c>
      <c r="G14" s="25">
        <v>45737</v>
      </c>
      <c r="H14" s="26" t="s">
        <v>53</v>
      </c>
      <c r="I14" s="27">
        <v>2675</v>
      </c>
      <c r="J14" s="28">
        <v>45737</v>
      </c>
      <c r="K14" s="22" t="s">
        <v>21</v>
      </c>
      <c r="L14" s="27">
        <v>2675</v>
      </c>
      <c r="M14" s="26" t="s">
        <v>54</v>
      </c>
    </row>
    <row r="15" spans="1:13" ht="90">
      <c r="A15" s="20" t="s">
        <v>16</v>
      </c>
      <c r="B15" s="21">
        <v>9</v>
      </c>
      <c r="C15" s="31">
        <v>4003942000184</v>
      </c>
      <c r="D15" s="22" t="s">
        <v>55</v>
      </c>
      <c r="E15" s="32" t="s">
        <v>56</v>
      </c>
      <c r="F15" s="33" t="s">
        <v>57</v>
      </c>
      <c r="G15" s="25">
        <v>45737</v>
      </c>
      <c r="H15" s="26" t="s">
        <v>58</v>
      </c>
      <c r="I15" s="27">
        <v>630.4</v>
      </c>
      <c r="J15" s="28">
        <v>45737</v>
      </c>
      <c r="K15" s="22" t="s">
        <v>21</v>
      </c>
      <c r="L15" s="34">
        <v>630.4</v>
      </c>
      <c r="M15" s="26" t="s">
        <v>59</v>
      </c>
    </row>
    <row r="16" spans="1:13" ht="90">
      <c r="A16" s="20" t="s">
        <v>16</v>
      </c>
      <c r="B16" s="21">
        <v>10</v>
      </c>
      <c r="C16" s="31">
        <v>4003942000184</v>
      </c>
      <c r="D16" s="22" t="s">
        <v>55</v>
      </c>
      <c r="E16" s="32" t="s">
        <v>60</v>
      </c>
      <c r="F16" s="33" t="s">
        <v>61</v>
      </c>
      <c r="G16" s="25">
        <v>45737</v>
      </c>
      <c r="H16" s="26" t="s">
        <v>62</v>
      </c>
      <c r="I16" s="27">
        <v>1899.6</v>
      </c>
      <c r="J16" s="28">
        <v>45737</v>
      </c>
      <c r="K16" s="22" t="s">
        <v>21</v>
      </c>
      <c r="L16" s="27">
        <v>1899.6</v>
      </c>
      <c r="M16" s="26" t="s">
        <v>59</v>
      </c>
    </row>
    <row r="17" spans="1:13" ht="120">
      <c r="A17" s="20" t="s">
        <v>16</v>
      </c>
      <c r="B17" s="21">
        <v>11</v>
      </c>
      <c r="C17" s="31">
        <v>34822886000170</v>
      </c>
      <c r="D17" s="22" t="s">
        <v>63</v>
      </c>
      <c r="E17" s="32" t="s">
        <v>64</v>
      </c>
      <c r="F17" s="33" t="s">
        <v>65</v>
      </c>
      <c r="G17" s="25">
        <v>45737</v>
      </c>
      <c r="H17" s="26" t="s">
        <v>66</v>
      </c>
      <c r="I17" s="27">
        <v>2720</v>
      </c>
      <c r="J17" s="28">
        <v>45737</v>
      </c>
      <c r="K17" s="22" t="s">
        <v>21</v>
      </c>
      <c r="L17" s="27">
        <v>2700</v>
      </c>
      <c r="M17" s="26" t="s">
        <v>67</v>
      </c>
    </row>
    <row r="18" spans="1:13" ht="120">
      <c r="A18" s="20" t="s">
        <v>16</v>
      </c>
      <c r="B18" s="21">
        <v>12</v>
      </c>
      <c r="C18" s="31">
        <v>34822886000170</v>
      </c>
      <c r="D18" s="22" t="s">
        <v>63</v>
      </c>
      <c r="E18" s="32" t="s">
        <v>68</v>
      </c>
      <c r="F18" s="33" t="s">
        <v>65</v>
      </c>
      <c r="G18" s="25">
        <v>45737</v>
      </c>
      <c r="H18" s="26" t="s">
        <v>69</v>
      </c>
      <c r="I18" s="27">
        <v>2720</v>
      </c>
      <c r="J18" s="28">
        <v>45737</v>
      </c>
      <c r="K18" s="22" t="s">
        <v>21</v>
      </c>
      <c r="L18" s="27">
        <v>2700</v>
      </c>
      <c r="M18" s="26" t="s">
        <v>67</v>
      </c>
    </row>
    <row r="19" spans="1:13" ht="120">
      <c r="A19" s="20" t="s">
        <v>16</v>
      </c>
      <c r="B19" s="21">
        <v>13</v>
      </c>
      <c r="C19" s="31">
        <v>34822886000170</v>
      </c>
      <c r="D19" s="22" t="s">
        <v>63</v>
      </c>
      <c r="E19" s="32" t="s">
        <v>70</v>
      </c>
      <c r="F19" s="33" t="s">
        <v>65</v>
      </c>
      <c r="G19" s="25">
        <v>45737</v>
      </c>
      <c r="H19" s="26" t="s">
        <v>71</v>
      </c>
      <c r="I19" s="27">
        <v>2720</v>
      </c>
      <c r="J19" s="28">
        <v>45737</v>
      </c>
      <c r="K19" s="22" t="s">
        <v>21</v>
      </c>
      <c r="L19" s="27">
        <v>2700</v>
      </c>
      <c r="M19" s="26" t="s">
        <v>67</v>
      </c>
    </row>
    <row r="20" spans="1:13" ht="105">
      <c r="A20" s="20" t="s">
        <v>16</v>
      </c>
      <c r="B20" s="21">
        <v>14</v>
      </c>
      <c r="C20" s="31">
        <v>16640671000157</v>
      </c>
      <c r="D20" s="22" t="s">
        <v>17</v>
      </c>
      <c r="E20" s="32" t="s">
        <v>72</v>
      </c>
      <c r="F20" s="33" t="s">
        <v>73</v>
      </c>
      <c r="G20" s="25">
        <v>45737</v>
      </c>
      <c r="H20" s="26" t="s">
        <v>74</v>
      </c>
      <c r="I20" s="27">
        <v>395</v>
      </c>
      <c r="J20" s="28">
        <v>45737</v>
      </c>
      <c r="K20" s="22" t="s">
        <v>21</v>
      </c>
      <c r="L20" s="27">
        <f>4.74+390.26</f>
        <v>395</v>
      </c>
      <c r="M20" s="26" t="s">
        <v>75</v>
      </c>
    </row>
    <row r="21" spans="1:13" ht="135">
      <c r="A21" s="20" t="s">
        <v>16</v>
      </c>
      <c r="B21" s="21">
        <v>15</v>
      </c>
      <c r="C21" s="31">
        <v>16640671000157</v>
      </c>
      <c r="D21" s="22" t="s">
        <v>76</v>
      </c>
      <c r="E21" s="32" t="s">
        <v>77</v>
      </c>
      <c r="F21" s="33" t="s">
        <v>78</v>
      </c>
      <c r="G21" s="25">
        <v>45737</v>
      </c>
      <c r="H21" s="26" t="s">
        <v>79</v>
      </c>
      <c r="I21" s="27">
        <v>2560</v>
      </c>
      <c r="J21" s="28">
        <v>45737</v>
      </c>
      <c r="K21" s="22" t="s">
        <v>21</v>
      </c>
      <c r="L21" s="27">
        <f>30.72+2529.28</f>
        <v>2560</v>
      </c>
      <c r="M21" s="26" t="s">
        <v>80</v>
      </c>
    </row>
    <row r="22" spans="1:13" ht="120">
      <c r="A22" s="20" t="s">
        <v>16</v>
      </c>
      <c r="B22" s="21">
        <v>16</v>
      </c>
      <c r="C22" s="35">
        <v>4003942000184</v>
      </c>
      <c r="D22" s="22" t="s">
        <v>55</v>
      </c>
      <c r="E22" s="32" t="s">
        <v>81</v>
      </c>
      <c r="F22" s="33" t="s">
        <v>82</v>
      </c>
      <c r="G22" s="25">
        <v>45737</v>
      </c>
      <c r="H22" s="26" t="s">
        <v>83</v>
      </c>
      <c r="I22" s="27">
        <v>451.44</v>
      </c>
      <c r="J22" s="28">
        <v>45737</v>
      </c>
      <c r="K22" s="22" t="s">
        <v>21</v>
      </c>
      <c r="L22" s="27">
        <v>451.44</v>
      </c>
      <c r="M22" s="26" t="s">
        <v>84</v>
      </c>
    </row>
    <row r="23" spans="1:13" ht="120">
      <c r="A23" s="20" t="s">
        <v>16</v>
      </c>
      <c r="B23" s="21">
        <v>17</v>
      </c>
      <c r="C23" s="31">
        <v>39594012000127</v>
      </c>
      <c r="D23" s="22" t="s">
        <v>85</v>
      </c>
      <c r="E23" s="32" t="s">
        <v>86</v>
      </c>
      <c r="F23" s="33" t="s">
        <v>87</v>
      </c>
      <c r="G23" s="25">
        <v>45737</v>
      </c>
      <c r="H23" s="26" t="s">
        <v>88</v>
      </c>
      <c r="I23" s="27">
        <v>2372</v>
      </c>
      <c r="J23" s="28">
        <v>45737</v>
      </c>
      <c r="K23" s="22" t="s">
        <v>21</v>
      </c>
      <c r="L23" s="27">
        <v>2372</v>
      </c>
      <c r="M23" s="26" t="s">
        <v>89</v>
      </c>
    </row>
    <row r="24" spans="1:13" ht="105">
      <c r="A24" s="20" t="s">
        <v>16</v>
      </c>
      <c r="B24" s="21">
        <v>18</v>
      </c>
      <c r="C24" s="31">
        <v>12510074000157</v>
      </c>
      <c r="D24" s="22" t="s">
        <v>90</v>
      </c>
      <c r="E24" s="32" t="s">
        <v>91</v>
      </c>
      <c r="F24" s="33" t="s">
        <v>92</v>
      </c>
      <c r="G24" s="25">
        <v>45740</v>
      </c>
      <c r="H24" s="26" t="s">
        <v>93</v>
      </c>
      <c r="I24" s="27">
        <v>17394</v>
      </c>
      <c r="J24" s="28">
        <v>45740</v>
      </c>
      <c r="K24" s="22" t="s">
        <v>21</v>
      </c>
      <c r="L24" s="27">
        <f>208.73+17185.27</f>
        <v>17394</v>
      </c>
      <c r="M24" s="26" t="s">
        <v>94</v>
      </c>
    </row>
    <row r="25" spans="1:13" ht="105">
      <c r="A25" s="20" t="s">
        <v>16</v>
      </c>
      <c r="B25" s="21">
        <v>19</v>
      </c>
      <c r="C25" s="31">
        <v>27985750000116</v>
      </c>
      <c r="D25" s="22" t="s">
        <v>95</v>
      </c>
      <c r="E25" s="36" t="s">
        <v>96</v>
      </c>
      <c r="F25" s="33" t="s">
        <v>97</v>
      </c>
      <c r="G25" s="25">
        <v>45744</v>
      </c>
      <c r="H25" s="26" t="s">
        <v>98</v>
      </c>
      <c r="I25" s="27">
        <v>6840</v>
      </c>
      <c r="J25" s="28">
        <v>45744</v>
      </c>
      <c r="K25" s="22" t="s">
        <v>21</v>
      </c>
      <c r="L25" s="27">
        <v>6840</v>
      </c>
      <c r="M25" s="26" t="s">
        <v>99</v>
      </c>
    </row>
    <row r="26" spans="1:13">
      <c r="A26" s="37" t="s">
        <v>100</v>
      </c>
      <c r="B26" s="37"/>
      <c r="C26" s="38"/>
      <c r="D26" s="4"/>
      <c r="G26" s="39"/>
      <c r="H26" s="39"/>
      <c r="I26" s="39"/>
      <c r="J26" s="2"/>
      <c r="K26" s="4"/>
      <c r="M26" s="40"/>
    </row>
    <row r="27" spans="1:13" ht="15" customHeight="1">
      <c r="A27" s="41" t="s">
        <v>101</v>
      </c>
      <c r="B27" s="42"/>
      <c r="C27" s="43"/>
      <c r="D27" s="2"/>
      <c r="G27" s="4"/>
      <c r="H27" s="4"/>
      <c r="I27" s="4"/>
      <c r="J27" s="2"/>
      <c r="K27" s="44"/>
    </row>
    <row r="28" spans="1:13" ht="15" customHeight="1">
      <c r="A28" s="45" t="s">
        <v>102</v>
      </c>
      <c r="B28" s="45"/>
      <c r="C28" s="46"/>
      <c r="D28" s="45"/>
    </row>
    <row r="29" spans="1:13" ht="15" customHeight="1">
      <c r="A29" s="45" t="s">
        <v>103</v>
      </c>
      <c r="B29" s="45"/>
      <c r="C29" s="46"/>
      <c r="D29" s="45"/>
    </row>
    <row r="30" spans="1:13" ht="15" customHeight="1">
      <c r="A30" s="45" t="s">
        <v>104</v>
      </c>
      <c r="B30" s="45"/>
      <c r="C30" s="46"/>
      <c r="D30" s="2"/>
    </row>
    <row r="31" spans="1:13" ht="15" customHeight="1"/>
  </sheetData>
  <mergeCells count="1">
    <mergeCell ref="A2:M2"/>
  </mergeCells>
  <conditionalFormatting sqref="C7:C2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25" r:id="rId1" xr:uid="{EA53D393-C242-415D-A762-6007DD217263}"/>
    <hyperlink ref="F7" r:id="rId2" xr:uid="{CC86E1F3-992C-4C9D-B883-0232E93F1E62}"/>
    <hyperlink ref="F8" r:id="rId3" xr:uid="{F212729C-5D2A-4F2B-B627-C236811A538A}"/>
    <hyperlink ref="F9" r:id="rId4" xr:uid="{90DB1934-2CCB-47F8-B64D-C86E163ABEA2}"/>
    <hyperlink ref="F10" r:id="rId5" xr:uid="{5D7A71FD-0445-473D-AB5E-7790595ABE55}"/>
    <hyperlink ref="F11" r:id="rId6" xr:uid="{AC8F0D48-88FC-429B-9E52-AF92C1C274FD}"/>
    <hyperlink ref="F12" r:id="rId7" xr:uid="{1B4A186F-FE2F-478B-BEE5-690A5DF2F819}"/>
    <hyperlink ref="F13" r:id="rId8" xr:uid="{9E5D4B0B-89B0-448F-AA6D-9EE2311E00E8}"/>
    <hyperlink ref="F14" r:id="rId9" xr:uid="{81668526-639F-4804-A307-EDF5168550CF}"/>
    <hyperlink ref="F15" r:id="rId10" xr:uid="{31A50587-F6B7-4569-A2D9-BBE9A906A085}"/>
    <hyperlink ref="F16" r:id="rId11" xr:uid="{7BBA5E7F-8720-419E-8C68-D3EE904D5A7C}"/>
    <hyperlink ref="F17" r:id="rId12" xr:uid="{DEDE9954-FD9A-4AEF-926C-B29EC2CB3EDB}"/>
    <hyperlink ref="F18" r:id="rId13" xr:uid="{8E56D1A3-145F-4F09-BD8C-E22A58E0873A}"/>
    <hyperlink ref="F19" r:id="rId14" xr:uid="{62B89827-E3BE-42E3-BE13-D0AF844E3052}"/>
    <hyperlink ref="F20" r:id="rId15" xr:uid="{467E3454-962D-42AF-B8D9-30DB7BFF0B0A}"/>
    <hyperlink ref="F21" r:id="rId16" xr:uid="{8326B738-DEF8-482F-8CFD-8683E7CEE56A}"/>
    <hyperlink ref="F22" r:id="rId17" xr:uid="{BD05F2DE-C9A3-469D-B5DB-F44CB80B8EBF}"/>
    <hyperlink ref="F23" r:id="rId18" xr:uid="{CFC4B552-6AC7-4CC9-833C-330CD0E746A6}"/>
    <hyperlink ref="F24" r:id="rId19" xr:uid="{BB2B2512-61CB-43CA-82F4-8C919B9FD400}"/>
    <hyperlink ref="F25" r:id="rId20" xr:uid="{CB0AF2C1-591E-43D6-B274-1EC0DF5C185C}"/>
  </hyperlinks>
  <pageMargins left="0.511811024" right="0.511811024" top="0.78740157499999996" bottom="0.78740157499999996" header="0.31496062000000002" footer="0.31496062000000002"/>
  <pageSetup scale="40" orientation="portrait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801B3FEF-5DF7-4C1B-AB23-0638AB89B8C7}"/>
</file>

<file path=customXml/itemProps2.xml><?xml version="1.0" encoding="utf-8"?>
<ds:datastoreItem xmlns:ds="http://schemas.openxmlformats.org/officeDocument/2006/customXml" ds:itemID="{79DBC854-086D-48A8-A2BB-4512D200D03A}"/>
</file>

<file path=customXml/itemProps3.xml><?xml version="1.0" encoding="utf-8"?>
<ds:datastoreItem xmlns:ds="http://schemas.openxmlformats.org/officeDocument/2006/customXml" ds:itemID="{0EC31BA3-52AA-4092-BFEB-B50EB0D27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2025-04-01T14:40:54Z</dcterms:created>
  <dcterms:modified xsi:type="dcterms:W3CDTF">2025-04-01T14:41:25Z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