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3.Março/"/>
    </mc:Choice>
  </mc:AlternateContent>
  <xr:revisionPtr revIDLastSave="0" documentId="8_{936F151B-3CB7-4297-9162-872F4406B1B6}" xr6:coauthVersionLast="47" xr6:coauthVersionMax="47" xr10:uidLastSave="{00000000-0000-0000-0000-000000000000}"/>
  <bookViews>
    <workbookView xWindow="28680" yWindow="-120" windowWidth="29040" windowHeight="15720" xr2:uid="{0EF340D6-4EEA-4D28-BDE9-6176F211AB2A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L19" i="1"/>
  <c r="L17" i="1"/>
  <c r="L16" i="1"/>
  <c r="L14" i="1"/>
  <c r="L13" i="1"/>
  <c r="L11" i="1"/>
  <c r="L10" i="1"/>
  <c r="L9" i="1"/>
  <c r="L7" i="1"/>
</calcChain>
</file>

<file path=xl/sharedStrings.xml><?xml version="1.0" encoding="utf-8"?>
<sst xmlns="http://schemas.openxmlformats.org/spreadsheetml/2006/main" count="118" uniqueCount="77">
  <si>
    <t>MARÇO/2025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</si>
  <si>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</si>
  <si>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</si>
  <si>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</si>
  <si>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</si>
  <si>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</si>
  <si>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</si>
  <si>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</si>
  <si>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</si>
  <si>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</si>
  <si>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</si>
  <si>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</si>
  <si>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</si>
  <si>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</si>
  <si>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</si>
  <si>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</si>
  <si>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</si>
  <si>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>JOZIVAN DOS SANTOS SOUZA</t>
  </si>
  <si>
    <t>Liquidação da NE nº 2025NE0000252 - Ref. a Locação de imóvel na cidade de Barreirinha/AM (CA N° 006/2023-MP/PGJ) referente a JANEIRO/2025, conforme documentos do SEI 2025.003911.</t>
  </si>
  <si>
    <t>RECIBO 01/2025</t>
  </si>
  <si>
    <t>693/2025</t>
  </si>
  <si>
    <t>-</t>
  </si>
  <si>
    <t>2025.003911</t>
  </si>
  <si>
    <t xml:space="preserve"> MARIA DA GLORIA DA SILVA CONRADO</t>
  </si>
  <si>
    <t>Liquidação da NE nº 2024NE0000705 - Ref. serviço de locação de imóvel Rua Santa Terezinha, n° 270, Centro, Eirunepé/AM (CA 012/2023/MP/PGJ) relativo a SETEMBRO/2024, conforme documentos no SEI 2024.026275.</t>
  </si>
  <si>
    <t>RECIBO 10/2024</t>
  </si>
  <si>
    <t>708/2025</t>
  </si>
  <si>
    <t>2024.026275</t>
  </si>
  <si>
    <t>ARTUR SANTOS CARDOSO</t>
  </si>
  <si>
    <t>Liquidação da NE nº 2025NE0000045 "- Ref. locação de imóvel CAREIRO DA VÁRZEA (CA N° 011/2024-MP/PGJ) referente ao período de JANEIRO/2025, conforme documentos do PI-SEI 2025.003914.</t>
  </si>
  <si>
    <t>711/2025</t>
  </si>
  <si>
    <t>2025.003914</t>
  </si>
  <si>
    <t>TENELANDIA RODRIGUES DE MATOS OLIVEIRA</t>
  </si>
  <si>
    <t>Liquidação da NE nº 2025NE0000039 "- Ref. locação de imóvel Ipixuna/AM (CA 034/2024-MP/PGJ) relativo a JANEIRO/2025 conforme documentos no SEI 2025.004017.</t>
  </si>
  <si>
    <t>715/2025</t>
  </si>
  <si>
    <t>2025.004017</t>
  </si>
  <si>
    <t>VANIAS BATISTA MENDONÇA</t>
  </si>
  <si>
    <t>Liquidação da NE nº 2025NE0000038 - Ref. serv. de locação de imóvel na Av. André Araújo, 129 - Aleixo  (CA 035/2024-MP/PGJ) relativo a FEVEREIRO/2025, conforme documentos no PI-SEI 2025.004862.</t>
  </si>
  <si>
    <t>RECIBO 02/2025</t>
  </si>
  <si>
    <t>812/2025</t>
  </si>
  <si>
    <t>2025.004862</t>
  </si>
  <si>
    <t>MARIA DA GLORIA DA SILVA CONRADO</t>
  </si>
  <si>
    <t>Liquidação da NE nº 2025NE0000044 - Ref. locação de imóvel EIRUNEPÉ - AM (CA N° 012/2023 - MP/PGJ) relativo a FEVEREIRO/2025, conforme documentos do SEI 2025.005409.</t>
  </si>
  <si>
    <t>813/2025</t>
  </si>
  <si>
    <t>2025.005409</t>
  </si>
  <si>
    <t>COENCIL EMPREENDIMENTOS IMOBILIÁRIOS LTDA</t>
  </si>
  <si>
    <t>Liquidação da NE nº 2025NE0000071 Ref. locação de 2 (dois) imóveis conjugados, sendo um localizado na Rua São Luiz, n.º 624, e o outro na Avenida Jornalista Umberto Calderaro Filho, n.º 175, ambos no Bairro Adrianópolis – Manaus/AM (CA N° 029/2024/MP/PGJ) relativo a FEVEREIRO/2025, conforme documentos do SEI 2025.004848.</t>
  </si>
  <si>
    <t>RECIBO nº 077/2025</t>
  </si>
  <si>
    <t>822/2025</t>
  </si>
  <si>
    <t>2025.004848</t>
  </si>
  <si>
    <t>SAMUEL MENDES DA SILVA</t>
  </si>
  <si>
    <t>Liquidação da NE nº 2025NE0000034 - Ref. locação de imóvel JURUÁ /AM (CA N° 004/2021-MP/PGJ) relativo a FEVEREIRO/2025, conforme documentos do SEI 2025.004738.</t>
  </si>
  <si>
    <t>825/2025</t>
  </si>
  <si>
    <t>2025.004738</t>
  </si>
  <si>
    <t xml:space="preserve"> JOSIELE SILVA DE SOUZA</t>
  </si>
  <si>
    <t>Liquidação da NE nº 2025NE0000058 - Locação de imóvel localizado na  Avenida Amazonas, 14, Bairro São Lázaro, Urucurituba-AM, referente a FEVEREIRO/2025 conforme documentos do PI-SEI 2025.004879.</t>
  </si>
  <si>
    <t>879/2025</t>
  </si>
  <si>
    <t>2025.004879</t>
  </si>
  <si>
    <t>Liquidação da NE nº 2025NE0000045 - Ref. locação de imóvel CAREIRO DA VÁRZEA (CA N° 011/2024-MP/PGJ) referente ao periodo de 20/02/2025 a 20/03/2025, conforme documentos do PI-SEI 2025.006147.</t>
  </si>
  <si>
    <t>907/2025</t>
  </si>
  <si>
    <t>2025.006147</t>
  </si>
  <si>
    <t>RECHE GALDEANO &amp; CIA LTDA</t>
  </si>
  <si>
    <t>Liquidação da NE nº 2025NE0000029 - Prestação do serviço de locação de bens móveis sem mão de obra (CA N° 003/2024 - MP/PGJ) referente a FEVEREIRO/2025, conforme Fatura N° 94908 e docuementos no PI-SEI 2025.004909</t>
  </si>
  <si>
    <t>Fatura N° 94908</t>
  </si>
  <si>
    <t>979/2025</t>
  </si>
  <si>
    <t>2025.004909</t>
  </si>
  <si>
    <t>Liquidação da NE nº 2025NE0000304 - Prestação do serviço de locação de bens móveis sem mão de obra (CA N° 003/2024 - MP/PGJ) referente a FEVEREIRO/2025, conforme Fatura N° 94908 e docuementos no PI-SEI 2025.004909</t>
  </si>
  <si>
    <t>980/2025</t>
  </si>
  <si>
    <t>Liquidação da NE nº 2025NE0000252 Ref. a Locação de imóvel na cidade de Barrerinha/AM (CA N° 006/2023-MP/PGJ) referente a FEVEREIRO/2025, conforme documentos do PI-SEI 2025.006090.</t>
  </si>
  <si>
    <t>992/2025</t>
  </si>
  <si>
    <t>2025.006090</t>
  </si>
  <si>
    <t>Liquidação da NE nº 2025NE0000055 Ref. a Locação de imóvel na cidade de Barrerinha/AM (CA N° 006/2023-MP/PGJ) referente a FEVEREIRO/2025, conforme documentos do PI-SEI 2025.006090.</t>
  </si>
  <si>
    <t>993/2025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</si>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</sst>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9" fillId="0" borderId="2" xfId="2" applyBorder="1" applyAlignment="1" applyProtection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7" fontId="8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5805C1E9-1F13-41F2-AB5E-B70E3A281C58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633C9C1-A2D3-444C-B126-04B87CFB67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7">
          <cell r="A27" t="str">
            <v>Data da última atualização: 01/04/2025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034-2024_-_MP-PGJ_b7158.pdf" TargetMode="External"/><Relationship Id="rId13" Type="http://schemas.openxmlformats.org/officeDocument/2006/relationships/hyperlink" Target="https://www.mpam.mp.br/images/CT_03-2024_-_MP-PGJ_39380.pdf" TargetMode="External"/><Relationship Id="rId18" Type="http://schemas.openxmlformats.org/officeDocument/2006/relationships/hyperlink" Target="https://www.mpam.mp.br/images/RECIBO_01_2025_TENELANDIA_6a31b.pdf" TargetMode="External"/><Relationship Id="rId26" Type="http://schemas.openxmlformats.org/officeDocument/2006/relationships/hyperlink" Target="https://www.mpam.mp.br/images/FATURA_94908_2025_RECHE_GALDEANO_01371.pdf" TargetMode="External"/><Relationship Id="rId3" Type="http://schemas.openxmlformats.org/officeDocument/2006/relationships/hyperlink" Target="https://www.mpam.mp.br/images/CT_12-2023_-_MP-PGJ_f3cba.pdf" TargetMode="External"/><Relationship Id="rId21" Type="http://schemas.openxmlformats.org/officeDocument/2006/relationships/hyperlink" Target="https://www.mpam.mp.br/images/RECIBO_077_2025_COENCIL_de05c.pdf" TargetMode="External"/><Relationship Id="rId7" Type="http://schemas.openxmlformats.org/officeDocument/2006/relationships/hyperlink" Target="https://www.mpam.mp.br/images/CT_11-2024_-_MP-PGJ_46fc3.pdf" TargetMode="External"/><Relationship Id="rId12" Type="http://schemas.openxmlformats.org/officeDocument/2006/relationships/hyperlink" Target="https://www.mpam.mp.br/images/CT_03-2024_-_MP-PGJ_39380.pdf" TargetMode="External"/><Relationship Id="rId17" Type="http://schemas.openxmlformats.org/officeDocument/2006/relationships/hyperlink" Target="https://www.mpam.mp.br/images/RECIBO_01_2025_ARTUR_5807b.pdf" TargetMode="External"/><Relationship Id="rId25" Type="http://schemas.openxmlformats.org/officeDocument/2006/relationships/hyperlink" Target="https://www.mpam.mp.br/images/FATURA_94908_2025_RECHE_GALDEANO_01371.pdf" TargetMode="External"/><Relationship Id="rId2" Type="http://schemas.openxmlformats.org/officeDocument/2006/relationships/hyperlink" Target="https://www.mpam.mp.br/images/CT_12-2023_-_MP-PGJ_f3cba.pdf" TargetMode="External"/><Relationship Id="rId16" Type="http://schemas.openxmlformats.org/officeDocument/2006/relationships/hyperlink" Target="https://www.mpam.mp.br/images/RECIBO_10_2024_MARIA_DA_GLORIA_6be11.pdf" TargetMode="External"/><Relationship Id="rId20" Type="http://schemas.openxmlformats.org/officeDocument/2006/relationships/hyperlink" Target="https://www.mpam.mp.br/images/RECIBO_02_2025_MARIA_DA_GLORIA_36b9f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CT_06-2023_-_MP-PGJ_07b55.pdf" TargetMode="External"/><Relationship Id="rId6" Type="http://schemas.openxmlformats.org/officeDocument/2006/relationships/hyperlink" Target="https://www.mpam.mp.br/images/CT_11-2024_-_MP-PGJ_46fc3.pdf" TargetMode="External"/><Relationship Id="rId11" Type="http://schemas.openxmlformats.org/officeDocument/2006/relationships/hyperlink" Target="https://www.mpam.mp.br/images/3%C2%BA_TA_ao_CT_004-2021_-_MP-PGJ_5168e.pdf" TargetMode="External"/><Relationship Id="rId24" Type="http://schemas.openxmlformats.org/officeDocument/2006/relationships/hyperlink" Target="https://www.mpam.mp.br/images/RECIBO_02_2025_ARTUR_580fe.pdf" TargetMode="External"/><Relationship Id="rId5" Type="http://schemas.openxmlformats.org/officeDocument/2006/relationships/hyperlink" Target="https://www.mpam.mp.br/images/CT_06-2023_-_MP-PGJ_07b55.pdf" TargetMode="External"/><Relationship Id="rId15" Type="http://schemas.openxmlformats.org/officeDocument/2006/relationships/hyperlink" Target="https://www.mpam.mp.br/images/RECIBO_01_2025_JOSIVAN_b00a0.pdf" TargetMode="External"/><Relationship Id="rId23" Type="http://schemas.openxmlformats.org/officeDocument/2006/relationships/hyperlink" Target="https://www.mpam.mp.br/images/RECIBO_02_2025_JOSIELE_8b6e4.pdf" TargetMode="External"/><Relationship Id="rId28" Type="http://schemas.openxmlformats.org/officeDocument/2006/relationships/hyperlink" Target="https://www.mpam.mp.br/images/RECIBO_02_2025_JOZIVAN_0a495.pdf" TargetMode="External"/><Relationship Id="rId10" Type="http://schemas.openxmlformats.org/officeDocument/2006/relationships/hyperlink" Target="https://www.mpam.mp.br/images/CT_29-2024_-_MP-PGJ_3982e.pdf" TargetMode="External"/><Relationship Id="rId19" Type="http://schemas.openxmlformats.org/officeDocument/2006/relationships/hyperlink" Target="https://www.mpam.mp.br/images/RECIBO_02-2025-VANIAS_08638.pdf%5d" TargetMode="External"/><Relationship Id="rId4" Type="http://schemas.openxmlformats.org/officeDocument/2006/relationships/hyperlink" Target="https://www.mpam.mp.br/images/CT_06-2023_-_MP-PGJ_07b55.pdf" TargetMode="External"/><Relationship Id="rId9" Type="http://schemas.openxmlformats.org/officeDocument/2006/relationships/hyperlink" Target="https://www.mpam.mp.br/images/CT_035-2024_-_MP-PGJ_a6d71.pdf" TargetMode="External"/><Relationship Id="rId14" Type="http://schemas.openxmlformats.org/officeDocument/2006/relationships/hyperlink" Target="https://www.mpam.mp.br/images/CT_03-2023_-_MP-PGJ_6613a.pdf" TargetMode="External"/><Relationship Id="rId22" Type="http://schemas.openxmlformats.org/officeDocument/2006/relationships/hyperlink" Target="https://www.mpam.mp.br/images/RECIBO_02_2025_SAMUEL_15bc5.pdf" TargetMode="External"/><Relationship Id="rId27" Type="http://schemas.openxmlformats.org/officeDocument/2006/relationships/hyperlink" Target="https://www.mpam.mp.br/images/RECIBO_02_2025_JOZIVAN_0a495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9C5F-3D2E-4C47-A86E-EA39EE299C1E}">
  <dimension ref="A1:M25"/>
  <sheetViews>
    <sheetView tabSelected="1" zoomScale="85" zoomScaleNormal="85" workbookViewId="0">
      <selection activeCell="A2" sqref="A2:M2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33.7109375" customWidth="1"/>
    <col min="5" max="5" width="29.5703125" style="2" customWidth="1"/>
    <col min="6" max="6" width="18.7109375" style="3" customWidth="1"/>
    <col min="7" max="7" width="16.42578125" bestFit="1" customWidth="1"/>
    <col min="8" max="8" width="9" hidden="1" customWidth="1"/>
    <col min="9" max="9" width="14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2.2851562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2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3</v>
      </c>
      <c r="B6" s="10" t="s">
        <v>4</v>
      </c>
      <c r="C6" s="11" t="s">
        <v>5</v>
      </c>
      <c r="D6" s="11" t="s">
        <v>6</v>
      </c>
      <c r="E6" s="10" t="s">
        <v>7</v>
      </c>
      <c r="F6" s="11" t="s">
        <v>8</v>
      </c>
      <c r="G6" s="10" t="s">
        <v>9</v>
      </c>
      <c r="H6" s="12" t="s">
        <v>10</v>
      </c>
      <c r="I6" s="12" t="s">
        <v>11</v>
      </c>
      <c r="J6" s="11" t="s">
        <v>12</v>
      </c>
      <c r="K6" s="11" t="s">
        <v>13</v>
      </c>
      <c r="L6" s="11" t="s">
        <v>14</v>
      </c>
      <c r="M6" s="11" t="s">
        <v>15</v>
      </c>
    </row>
    <row r="7" spans="1:13" ht="120">
      <c r="A7" s="13" t="s">
        <v>16</v>
      </c>
      <c r="B7" s="14">
        <v>1</v>
      </c>
      <c r="C7" s="14">
        <v>45629331272</v>
      </c>
      <c r="D7" s="15" t="s">
        <v>17</v>
      </c>
      <c r="E7" s="16" t="s">
        <v>18</v>
      </c>
      <c r="F7" s="17" t="s">
        <v>19</v>
      </c>
      <c r="G7" s="18">
        <v>45727</v>
      </c>
      <c r="H7" s="19" t="s">
        <v>20</v>
      </c>
      <c r="I7" s="20">
        <v>6400</v>
      </c>
      <c r="J7" s="21">
        <v>45728</v>
      </c>
      <c r="K7" s="15" t="s">
        <v>21</v>
      </c>
      <c r="L7" s="20">
        <f>708.67+5691.33</f>
        <v>6400</v>
      </c>
      <c r="M7" s="19" t="s">
        <v>22</v>
      </c>
    </row>
    <row r="8" spans="1:13" ht="135">
      <c r="A8" s="13" t="s">
        <v>16</v>
      </c>
      <c r="B8" s="14">
        <v>2</v>
      </c>
      <c r="C8" s="14">
        <v>40746380291</v>
      </c>
      <c r="D8" s="15" t="s">
        <v>23</v>
      </c>
      <c r="E8" s="16" t="s">
        <v>24</v>
      </c>
      <c r="F8" s="17" t="s">
        <v>25</v>
      </c>
      <c r="G8" s="18">
        <v>45728</v>
      </c>
      <c r="H8" s="19" t="s">
        <v>26</v>
      </c>
      <c r="I8" s="20">
        <v>2500</v>
      </c>
      <c r="J8" s="21">
        <v>45728</v>
      </c>
      <c r="K8" s="15" t="s">
        <v>21</v>
      </c>
      <c r="L8" s="20">
        <v>2500</v>
      </c>
      <c r="M8" s="19" t="s">
        <v>27</v>
      </c>
    </row>
    <row r="9" spans="1:13" ht="120">
      <c r="A9" s="13" t="s">
        <v>16</v>
      </c>
      <c r="B9" s="14">
        <v>3</v>
      </c>
      <c r="C9" s="14">
        <v>60192496204</v>
      </c>
      <c r="D9" s="15" t="s">
        <v>28</v>
      </c>
      <c r="E9" s="16" t="s">
        <v>29</v>
      </c>
      <c r="F9" s="17" t="s">
        <v>19</v>
      </c>
      <c r="G9" s="18">
        <v>45728</v>
      </c>
      <c r="H9" s="19" t="s">
        <v>30</v>
      </c>
      <c r="I9" s="20">
        <v>5500</v>
      </c>
      <c r="J9" s="21">
        <v>45728</v>
      </c>
      <c r="K9" s="15" t="s">
        <v>21</v>
      </c>
      <c r="L9" s="20">
        <f>461.17+5038.83</f>
        <v>5500</v>
      </c>
      <c r="M9" s="19" t="s">
        <v>31</v>
      </c>
    </row>
    <row r="10" spans="1:13" ht="105">
      <c r="A10" s="13" t="s">
        <v>16</v>
      </c>
      <c r="B10" s="14">
        <v>4</v>
      </c>
      <c r="C10" s="14">
        <v>56718608220</v>
      </c>
      <c r="D10" s="15" t="s">
        <v>32</v>
      </c>
      <c r="E10" s="16" t="s">
        <v>33</v>
      </c>
      <c r="F10" s="17" t="s">
        <v>19</v>
      </c>
      <c r="G10" s="18">
        <v>45728</v>
      </c>
      <c r="H10" s="19" t="s">
        <v>34</v>
      </c>
      <c r="I10" s="20">
        <v>5800</v>
      </c>
      <c r="J10" s="21">
        <v>45728</v>
      </c>
      <c r="K10" s="15" t="s">
        <v>21</v>
      </c>
      <c r="L10" s="20">
        <f>543.67+5256.33</f>
        <v>5800</v>
      </c>
      <c r="M10" s="19" t="s">
        <v>35</v>
      </c>
    </row>
    <row r="11" spans="1:13" ht="120">
      <c r="A11" s="13" t="s">
        <v>16</v>
      </c>
      <c r="B11" s="14">
        <v>5</v>
      </c>
      <c r="C11" s="14">
        <v>3146650215</v>
      </c>
      <c r="D11" s="15" t="s">
        <v>36</v>
      </c>
      <c r="E11" s="16" t="s">
        <v>37</v>
      </c>
      <c r="F11" s="17" t="s">
        <v>38</v>
      </c>
      <c r="G11" s="18">
        <v>45734</v>
      </c>
      <c r="H11" s="19" t="s">
        <v>39</v>
      </c>
      <c r="I11" s="20">
        <v>32901.86</v>
      </c>
      <c r="J11" s="21">
        <v>45734</v>
      </c>
      <c r="K11" s="15" t="s">
        <v>21</v>
      </c>
      <c r="L11" s="20">
        <f>7996.69+24905.17</f>
        <v>32901.86</v>
      </c>
      <c r="M11" s="19" t="s">
        <v>40</v>
      </c>
    </row>
    <row r="12" spans="1:13" ht="105">
      <c r="A12" s="13" t="s">
        <v>16</v>
      </c>
      <c r="B12" s="14">
        <v>6</v>
      </c>
      <c r="C12" s="14">
        <v>40746380291</v>
      </c>
      <c r="D12" s="15" t="s">
        <v>41</v>
      </c>
      <c r="E12" s="16" t="s">
        <v>42</v>
      </c>
      <c r="F12" s="22" t="s">
        <v>38</v>
      </c>
      <c r="G12" s="18">
        <v>45734</v>
      </c>
      <c r="H12" s="19" t="s">
        <v>43</v>
      </c>
      <c r="I12" s="23">
        <v>2500</v>
      </c>
      <c r="J12" s="21">
        <v>45734</v>
      </c>
      <c r="K12" s="15" t="s">
        <v>21</v>
      </c>
      <c r="L12" s="24">
        <v>2500</v>
      </c>
      <c r="M12" s="19" t="s">
        <v>44</v>
      </c>
    </row>
    <row r="13" spans="1:13" ht="195">
      <c r="A13" s="13" t="s">
        <v>16</v>
      </c>
      <c r="B13" s="14">
        <v>7</v>
      </c>
      <c r="C13" s="14">
        <v>84468636000152</v>
      </c>
      <c r="D13" s="15" t="s">
        <v>45</v>
      </c>
      <c r="E13" s="16" t="s">
        <v>46</v>
      </c>
      <c r="F13" s="17" t="s">
        <v>47</v>
      </c>
      <c r="G13" s="18">
        <v>45734</v>
      </c>
      <c r="H13" s="19" t="s">
        <v>48</v>
      </c>
      <c r="I13" s="20">
        <v>126546.51</v>
      </c>
      <c r="J13" s="21">
        <v>45734</v>
      </c>
      <c r="K13" s="15" t="s">
        <v>21</v>
      </c>
      <c r="L13" s="20">
        <f>6074.23+120472.28</f>
        <v>126546.51</v>
      </c>
      <c r="M13" s="19" t="s">
        <v>49</v>
      </c>
    </row>
    <row r="14" spans="1:13" ht="105">
      <c r="A14" s="13" t="s">
        <v>16</v>
      </c>
      <c r="B14" s="14">
        <v>8</v>
      </c>
      <c r="C14" s="14">
        <v>81838018115</v>
      </c>
      <c r="D14" s="15" t="s">
        <v>50</v>
      </c>
      <c r="E14" s="16" t="s">
        <v>51</v>
      </c>
      <c r="F14" s="17" t="s">
        <v>38</v>
      </c>
      <c r="G14" s="18">
        <v>45734</v>
      </c>
      <c r="H14" s="19" t="s">
        <v>52</v>
      </c>
      <c r="I14" s="20">
        <v>3293.95</v>
      </c>
      <c r="J14" s="21">
        <v>45734</v>
      </c>
      <c r="K14" s="15" t="s">
        <v>21</v>
      </c>
      <c r="L14" s="20">
        <f>35.24+3258.71</f>
        <v>3293.95</v>
      </c>
      <c r="M14" s="19" t="s">
        <v>53</v>
      </c>
    </row>
    <row r="15" spans="1:13" ht="120">
      <c r="A15" s="13" t="s">
        <v>16</v>
      </c>
      <c r="B15" s="14">
        <v>9</v>
      </c>
      <c r="C15" s="14">
        <v>5155244250</v>
      </c>
      <c r="D15" s="15" t="s">
        <v>54</v>
      </c>
      <c r="E15" s="16" t="s">
        <v>55</v>
      </c>
      <c r="F15" s="17" t="s">
        <v>38</v>
      </c>
      <c r="G15" s="18">
        <v>45737</v>
      </c>
      <c r="H15" s="19" t="s">
        <v>56</v>
      </c>
      <c r="I15" s="20">
        <v>1900</v>
      </c>
      <c r="J15" s="21">
        <v>45737</v>
      </c>
      <c r="K15" s="15" t="s">
        <v>21</v>
      </c>
      <c r="L15" s="20">
        <v>1900</v>
      </c>
      <c r="M15" s="19" t="s">
        <v>57</v>
      </c>
    </row>
    <row r="16" spans="1:13" ht="120">
      <c r="A16" s="13" t="s">
        <v>16</v>
      </c>
      <c r="B16" s="14">
        <v>10</v>
      </c>
      <c r="C16" s="14">
        <v>60192496204</v>
      </c>
      <c r="D16" s="15" t="s">
        <v>28</v>
      </c>
      <c r="E16" s="16" t="s">
        <v>58</v>
      </c>
      <c r="F16" s="17" t="s">
        <v>38</v>
      </c>
      <c r="G16" s="18">
        <v>45741</v>
      </c>
      <c r="H16" s="19" t="s">
        <v>59</v>
      </c>
      <c r="I16" s="20">
        <v>5500</v>
      </c>
      <c r="J16" s="21">
        <v>45741</v>
      </c>
      <c r="K16" s="15" t="s">
        <v>21</v>
      </c>
      <c r="L16" s="20">
        <f>1512.5+3987.5</f>
        <v>5500</v>
      </c>
      <c r="M16" s="19" t="s">
        <v>60</v>
      </c>
    </row>
    <row r="17" spans="1:13" ht="119.25" customHeight="1">
      <c r="A17" s="13" t="s">
        <v>16</v>
      </c>
      <c r="B17" s="14">
        <v>11</v>
      </c>
      <c r="C17" s="14">
        <v>8713403000190</v>
      </c>
      <c r="D17" s="15" t="s">
        <v>61</v>
      </c>
      <c r="E17" s="16" t="s">
        <v>62</v>
      </c>
      <c r="F17" s="17" t="s">
        <v>63</v>
      </c>
      <c r="G17" s="18">
        <v>45744</v>
      </c>
      <c r="H17" s="19" t="s">
        <v>64</v>
      </c>
      <c r="I17" s="20">
        <v>3750.25</v>
      </c>
      <c r="J17" s="21">
        <v>45744</v>
      </c>
      <c r="K17" s="15" t="s">
        <v>21</v>
      </c>
      <c r="L17" s="20">
        <f>422.75+3327.5</f>
        <v>3750.25</v>
      </c>
      <c r="M17" s="19" t="s">
        <v>65</v>
      </c>
    </row>
    <row r="18" spans="1:13" ht="120.75" customHeight="1">
      <c r="A18" s="13" t="s">
        <v>16</v>
      </c>
      <c r="B18" s="14">
        <v>12</v>
      </c>
      <c r="C18" s="14">
        <v>8713403000190</v>
      </c>
      <c r="D18" s="15" t="s">
        <v>61</v>
      </c>
      <c r="E18" s="16" t="s">
        <v>66</v>
      </c>
      <c r="F18" s="17" t="s">
        <v>63</v>
      </c>
      <c r="G18" s="18">
        <v>45744</v>
      </c>
      <c r="H18" s="19" t="s">
        <v>67</v>
      </c>
      <c r="I18" s="20">
        <v>5057.18</v>
      </c>
      <c r="J18" s="21">
        <v>45744</v>
      </c>
      <c r="K18" s="15" t="s">
        <v>21</v>
      </c>
      <c r="L18" s="20">
        <v>5057.18</v>
      </c>
      <c r="M18" s="19" t="s">
        <v>65</v>
      </c>
    </row>
    <row r="19" spans="1:13" ht="120">
      <c r="A19" s="13" t="s">
        <v>16</v>
      </c>
      <c r="B19" s="14">
        <v>13</v>
      </c>
      <c r="C19" s="14">
        <v>45629331272</v>
      </c>
      <c r="D19" s="15" t="s">
        <v>17</v>
      </c>
      <c r="E19" s="16" t="s">
        <v>68</v>
      </c>
      <c r="F19" s="17" t="s">
        <v>38</v>
      </c>
      <c r="G19" s="18">
        <v>45744</v>
      </c>
      <c r="H19" s="19" t="s">
        <v>69</v>
      </c>
      <c r="I19" s="20">
        <v>2000</v>
      </c>
      <c r="J19" s="21">
        <v>45744</v>
      </c>
      <c r="K19" s="15" t="s">
        <v>21</v>
      </c>
      <c r="L19" s="20">
        <f>1760+240</f>
        <v>2000</v>
      </c>
      <c r="M19" s="19" t="s">
        <v>70</v>
      </c>
    </row>
    <row r="20" spans="1:13" ht="120">
      <c r="A20" s="13" t="s">
        <v>16</v>
      </c>
      <c r="B20" s="14">
        <v>14</v>
      </c>
      <c r="C20" s="14">
        <v>45629331272</v>
      </c>
      <c r="D20" s="15" t="s">
        <v>17</v>
      </c>
      <c r="E20" s="16" t="s">
        <v>71</v>
      </c>
      <c r="F20" s="17" t="s">
        <v>38</v>
      </c>
      <c r="G20" s="18">
        <v>45744</v>
      </c>
      <c r="H20" s="19" t="s">
        <v>72</v>
      </c>
      <c r="I20" s="20">
        <v>4400</v>
      </c>
      <c r="J20" s="21">
        <v>45744</v>
      </c>
      <c r="K20" s="15" t="s">
        <v>21</v>
      </c>
      <c r="L20" s="20">
        <v>4400</v>
      </c>
      <c r="M20" s="19" t="s">
        <v>70</v>
      </c>
    </row>
    <row r="21" spans="1:13">
      <c r="A21" s="25" t="s">
        <v>73</v>
      </c>
      <c r="B21" s="25"/>
      <c r="C21" s="25"/>
      <c r="D21" s="3"/>
      <c r="K21" s="26"/>
      <c r="L21" s="27"/>
    </row>
    <row r="22" spans="1:13">
      <c r="A22" s="28" t="str">
        <f>[1]Bens!A27</f>
        <v>Data da última atualização: 01/04/2025</v>
      </c>
      <c r="B22" s="29"/>
      <c r="C22" s="3"/>
      <c r="D22" s="1"/>
    </row>
    <row r="23" spans="1:13">
      <c r="A23" s="30" t="s">
        <v>74</v>
      </c>
      <c r="B23" s="30"/>
      <c r="C23" s="30"/>
      <c r="D23" s="30"/>
    </row>
    <row r="24" spans="1:13">
      <c r="A24" s="30" t="s">
        <v>75</v>
      </c>
      <c r="B24" s="30"/>
      <c r="C24" s="30"/>
      <c r="D24" s="30"/>
    </row>
    <row r="25" spans="1:13">
      <c r="A25" s="30" t="s">
        <v>76</v>
      </c>
      <c r="B25" s="30"/>
      <c r="C25" s="30"/>
      <c r="D25" s="1"/>
    </row>
  </sheetData>
  <mergeCells count="1">
    <mergeCell ref="A2:M2"/>
  </mergeCells>
  <conditionalFormatting sqref="C7:C2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xr:uid="{E9754BCB-C5E1-47CD-B456-FAB966FD2C30}"/>
    <hyperlink ref="E8" r:id="rId2" xr:uid="{3FA93132-03B1-4063-BA27-97707D4A368F}"/>
    <hyperlink ref="E12" r:id="rId3" xr:uid="{093B8CF3-6C29-4A71-8D2B-B066D2C909CF}"/>
    <hyperlink ref="E19" r:id="rId4" xr:uid="{73238C4A-9EAF-4096-A2A9-09B69FDBDB14}"/>
    <hyperlink ref="E20" r:id="rId5" xr:uid="{3DBF5C91-B33C-42AA-B3D4-1FC4F35502A0}"/>
    <hyperlink ref="E9" r:id="rId6" xr:uid="{F299154D-5790-4657-89CE-27A9454F2DB7}"/>
    <hyperlink ref="E16" r:id="rId7" xr:uid="{456E05D5-8A0A-45DF-BACF-F692CC769DBB}"/>
    <hyperlink ref="E10" r:id="rId8" xr:uid="{AE889600-555E-4B76-80EF-3C304E986365}"/>
    <hyperlink ref="E11" r:id="rId9" xr:uid="{D9DD8E76-C6EA-411A-A6AF-84A09AC3572B}"/>
    <hyperlink ref="E13" r:id="rId10" display="Liquidação da NE nº 2025NE0000071 Ref. locação de 2 (dois) imóveis conjugados, sendo um localizado na Rua São Luiz, n.º 624, e o outro na Avenida Jornalista Umberto Calderaro Filho, n.º 175, ambos no Bairro Adrianópolis – Manaus/AM (CA N° 029/2024/MP/PGJ) relativo a FEVEREIRO/2025, conforme documentos do SEI 2025.004848." xr:uid="{ECA7A539-BFED-45A0-A1A9-2B0E7ECDC1FF}"/>
    <hyperlink ref="E14" r:id="rId11" xr:uid="{6DD0153E-7A69-46F3-AB5F-5908416FB39F}"/>
    <hyperlink ref="E17" r:id="rId12" xr:uid="{058264D5-6529-49AF-A021-99227FFE7BC9}"/>
    <hyperlink ref="E18" r:id="rId13" xr:uid="{67A194A3-C61F-4A13-AA9A-58D4CE57DEA4}"/>
    <hyperlink ref="E15" r:id="rId14" xr:uid="{C9E97780-59D2-4190-A291-FFA2A68DCE54}"/>
    <hyperlink ref="F7" r:id="rId15" xr:uid="{13C80E4B-FD8C-4AF0-884B-C9C324665648}"/>
    <hyperlink ref="F8" r:id="rId16" xr:uid="{78DFFD8E-72F8-471B-A4A9-7F77A0BE9C63}"/>
    <hyperlink ref="F9" r:id="rId17" xr:uid="{39F204AB-2C4C-4915-86C4-E5731B898E6D}"/>
    <hyperlink ref="F10" r:id="rId18" xr:uid="{8454CFDD-4631-437F-BBDA-CB18C526361D}"/>
    <hyperlink ref="F11" r:id="rId19" xr:uid="{447A7053-3D97-4BC4-9355-04B60D86E2CF}"/>
    <hyperlink ref="F12" r:id="rId20" xr:uid="{5D7A2C4F-7D4C-4BCF-A2B7-FD3549D44780}"/>
    <hyperlink ref="F13" r:id="rId21" xr:uid="{151A43BA-9A7F-455B-9131-52038D390F82}"/>
    <hyperlink ref="F14" r:id="rId22" xr:uid="{1F2AC3B7-BAFF-4AC1-8846-82FEE51F4163}"/>
    <hyperlink ref="F15" r:id="rId23" xr:uid="{532FDD0D-FEEA-45ED-A4E7-B5BC3FB3ED96}"/>
    <hyperlink ref="F16" r:id="rId24" xr:uid="{DE29F0C7-8637-4ABA-AA09-0D211204B966}"/>
    <hyperlink ref="F17" r:id="rId25" xr:uid="{AE940DC5-6E4E-46ED-9979-ACE6633E7842}"/>
    <hyperlink ref="F18" r:id="rId26" xr:uid="{9BED189C-F2A4-4D56-AE04-C67D279FBD3B}"/>
    <hyperlink ref="F19" r:id="rId27" xr:uid="{FB533575-8A74-4CD0-B3A4-FB751E95ED68}"/>
    <hyperlink ref="F20" r:id="rId28" xr:uid="{A2E6A17F-82DF-4DEE-8EA9-71671B5B0205}"/>
  </hyperlinks>
  <pageMargins left="0.511811024" right="0.511811024" top="0.78740157499999996" bottom="0.78740157499999996" header="0.31496062000000002" footer="0.31496062000000002"/>
  <pageSetup scale="40" orientation="portrait" r:id="rId29"/>
  <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2B2434F1-C9E4-49B8-8369-A280441FF89D}"/>
</file>

<file path=customXml/itemProps2.xml><?xml version="1.0" encoding="utf-8"?>
<ds:datastoreItem xmlns:ds="http://schemas.openxmlformats.org/officeDocument/2006/customXml" ds:itemID="{1F9B6C55-A261-4DD6-BDB9-95278AF1F419}"/>
</file>

<file path=customXml/itemProps3.xml><?xml version="1.0" encoding="utf-8"?>
<ds:datastoreItem xmlns:ds="http://schemas.openxmlformats.org/officeDocument/2006/customXml" ds:itemID="{B80A49F4-5872-4A9F-892F-E2F7C2574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2025-04-01T14:41:59Z</dcterms:created>
  <dcterms:modified xsi:type="dcterms:W3CDTF">2025-04-01T14:42:19Z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